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雲龍\1.【老人福利機構資源整合型計畫】\114機構\1.空白表格\申請\"/>
    </mc:Choice>
  </mc:AlternateContent>
  <xr:revisionPtr revIDLastSave="0" documentId="13_ncr:1_{06F3A541-318E-4557-802D-F2687078E7CA}" xr6:coauthVersionLast="47" xr6:coauthVersionMax="47" xr10:uidLastSave="{00000000-0000-0000-0000-000000000000}"/>
  <bookViews>
    <workbookView xWindow="-120" yWindow="-120" windowWidth="29040" windowHeight="15720" tabRatio="598" activeTab="1" xr2:uid="{00000000-000D-0000-FFFF-FFFF00000000}"/>
  </bookViews>
  <sheets>
    <sheet name="本表使用說明" sheetId="33" r:id="rId1"/>
    <sheet name="1月" sheetId="20" r:id="rId2"/>
    <sheet name="2月" sheetId="22" r:id="rId3"/>
    <sheet name="3月" sheetId="23" r:id="rId4"/>
    <sheet name="4月" sheetId="24" r:id="rId5"/>
    <sheet name="5月" sheetId="25" r:id="rId6"/>
    <sheet name="6月" sheetId="26" r:id="rId7"/>
    <sheet name="7月" sheetId="27" r:id="rId8"/>
    <sheet name="8月" sheetId="28" r:id="rId9"/>
    <sheet name="9月" sheetId="29" r:id="rId10"/>
    <sheet name="10月" sheetId="30" r:id="rId11"/>
    <sheet name="11月" sheetId="31" r:id="rId12"/>
    <sheet name="12月" sheetId="32" r:id="rId13"/>
    <sheet name="設定資料" sheetId="21" r:id="rId14"/>
  </sheets>
  <definedNames>
    <definedName name="_xlnm._FilterDatabase" localSheetId="10" hidden="1">'10月'!$A$3:$L$183</definedName>
    <definedName name="_xlnm._FilterDatabase" localSheetId="11" hidden="1">'11月'!$A$3:$L$183</definedName>
    <definedName name="_xlnm._FilterDatabase" localSheetId="12" hidden="1">'12月'!$A$3:$L$183</definedName>
    <definedName name="_xlnm._FilterDatabase" localSheetId="1" hidden="1">'1月'!$A$3:$L$183</definedName>
    <definedName name="_xlnm._FilterDatabase" localSheetId="2" hidden="1">'2月'!$A$3:$L$183</definedName>
    <definedName name="_xlnm._FilterDatabase" localSheetId="3" hidden="1">'3月'!$A$3:$L$183</definedName>
    <definedName name="_xlnm._FilterDatabase" localSheetId="4" hidden="1">'4月'!$A$3:$L$183</definedName>
    <definedName name="_xlnm._FilterDatabase" localSheetId="5" hidden="1">'5月'!$A$3:$L$183</definedName>
    <definedName name="_xlnm._FilterDatabase" localSheetId="6" hidden="1">'6月'!$A$3:$L$183</definedName>
    <definedName name="_xlnm._FilterDatabase" localSheetId="7" hidden="1">'7月'!$A$3:$L$183</definedName>
    <definedName name="_xlnm._FilterDatabase" localSheetId="8" hidden="1">'8月'!$A$3:$L$183</definedName>
    <definedName name="_xlnm._FilterDatabase" localSheetId="9" hidden="1">'9月'!$A$3:$L$183</definedName>
    <definedName name="_xlnm.Print_Area" localSheetId="10">'10月'!$A$1:$N$183</definedName>
    <definedName name="_xlnm.Print_Area" localSheetId="11">'11月'!$A$1:$N$183</definedName>
    <definedName name="_xlnm.Print_Area" localSheetId="12">'12月'!$A$1:$N$183</definedName>
    <definedName name="_xlnm.Print_Area" localSheetId="1">'1月'!$A$1:$N$183</definedName>
    <definedName name="_xlnm.Print_Area" localSheetId="2">'2月'!$A$1:$N$183</definedName>
    <definedName name="_xlnm.Print_Area" localSheetId="3">'3月'!$A$1:$N$183</definedName>
    <definedName name="_xlnm.Print_Area" localSheetId="4">'4月'!$A$1:$N$183</definedName>
    <definedName name="_xlnm.Print_Area" localSheetId="5">'5月'!$A$1:$N$183</definedName>
    <definedName name="_xlnm.Print_Area" localSheetId="6">'6月'!$A$1:$N$183</definedName>
    <definedName name="_xlnm.Print_Area" localSheetId="7">'7月'!$A$1:$N$183</definedName>
    <definedName name="_xlnm.Print_Area" localSheetId="8">'8月'!$A$1:$N$183</definedName>
    <definedName name="_xlnm.Print_Area" localSheetId="9">'9月'!$A$1:$N$183</definedName>
    <definedName name="_xlnm.Print_Titles" localSheetId="10">'10月'!$1:$3</definedName>
    <definedName name="_xlnm.Print_Titles" localSheetId="11">'11月'!$1:$3</definedName>
    <definedName name="_xlnm.Print_Titles" localSheetId="12">'12月'!$1:$3</definedName>
    <definedName name="_xlnm.Print_Titles" localSheetId="1">'1月'!$1:$3</definedName>
    <definedName name="_xlnm.Print_Titles" localSheetId="2">'2月'!$1:$3</definedName>
    <definedName name="_xlnm.Print_Titles" localSheetId="3">'3月'!$1:$3</definedName>
    <definedName name="_xlnm.Print_Titles" localSheetId="4">'4月'!$1:$3</definedName>
    <definedName name="_xlnm.Print_Titles" localSheetId="5">'5月'!$1:$3</definedName>
    <definedName name="_xlnm.Print_Titles" localSheetId="6">'6月'!$1:$3</definedName>
    <definedName name="_xlnm.Print_Titles" localSheetId="7">'7月'!$1:$3</definedName>
    <definedName name="_xlnm.Print_Titles" localSheetId="8">'8月'!$1:$3</definedName>
    <definedName name="_xlnm.Print_Titles" localSheetId="9">'9月'!$1:$3</definedName>
    <definedName name="管路清單">設定資料!$H$2:$H$3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22" l="1"/>
  <c r="N7" i="23"/>
  <c r="N7" i="24"/>
  <c r="N7" i="25"/>
  <c r="N7" i="26"/>
  <c r="N7" i="27"/>
  <c r="N7" i="28"/>
  <c r="N7" i="29"/>
  <c r="N7" i="30"/>
  <c r="N7" i="31"/>
  <c r="N7" i="32"/>
  <c r="P203" i="32"/>
  <c r="F203" i="32"/>
  <c r="C203" i="32"/>
  <c r="P202" i="32"/>
  <c r="F202" i="32"/>
  <c r="C202" i="32"/>
  <c r="P201" i="32"/>
  <c r="F201" i="32"/>
  <c r="C201" i="32"/>
  <c r="P200" i="32"/>
  <c r="F200" i="32"/>
  <c r="C200" i="32"/>
  <c r="P199" i="32"/>
  <c r="F199" i="32"/>
  <c r="C199" i="32"/>
  <c r="P198" i="32"/>
  <c r="F198" i="32"/>
  <c r="C198" i="32"/>
  <c r="P197" i="32"/>
  <c r="F197" i="32"/>
  <c r="C197" i="32"/>
  <c r="P196" i="32"/>
  <c r="F196" i="32"/>
  <c r="C196" i="32"/>
  <c r="P195" i="32"/>
  <c r="F195" i="32"/>
  <c r="C195" i="32"/>
  <c r="P194" i="32"/>
  <c r="F194" i="32"/>
  <c r="C194" i="32"/>
  <c r="P193" i="32"/>
  <c r="F193" i="32"/>
  <c r="C193" i="32"/>
  <c r="P192" i="32"/>
  <c r="F192" i="32"/>
  <c r="C192" i="32"/>
  <c r="P191" i="32"/>
  <c r="F191" i="32"/>
  <c r="C191" i="32"/>
  <c r="P190" i="32"/>
  <c r="F190" i="32"/>
  <c r="C190" i="32"/>
  <c r="P189" i="32"/>
  <c r="F189" i="32"/>
  <c r="C189" i="32"/>
  <c r="P188" i="32"/>
  <c r="F188" i="32"/>
  <c r="C188" i="32"/>
  <c r="P187" i="32"/>
  <c r="F187" i="32"/>
  <c r="C187" i="32"/>
  <c r="P186" i="32"/>
  <c r="F186" i="32"/>
  <c r="C186" i="32"/>
  <c r="P185" i="32"/>
  <c r="F185" i="32"/>
  <c r="C185" i="32"/>
  <c r="P184" i="32"/>
  <c r="F184" i="32"/>
  <c r="C184" i="32"/>
  <c r="P183" i="32"/>
  <c r="F183" i="32"/>
  <c r="C183" i="32"/>
  <c r="P182" i="32"/>
  <c r="F182" i="32"/>
  <c r="C182" i="32"/>
  <c r="P181" i="32"/>
  <c r="F181" i="32"/>
  <c r="C181" i="32"/>
  <c r="P180" i="32"/>
  <c r="F180" i="32"/>
  <c r="C180" i="32"/>
  <c r="P179" i="32"/>
  <c r="F179" i="32"/>
  <c r="C179" i="32"/>
  <c r="P178" i="32"/>
  <c r="F178" i="32"/>
  <c r="C178" i="32"/>
  <c r="P177" i="32"/>
  <c r="F177" i="32"/>
  <c r="C177" i="32"/>
  <c r="P176" i="32"/>
  <c r="F176" i="32"/>
  <c r="C176" i="32"/>
  <c r="P175" i="32"/>
  <c r="F175" i="32"/>
  <c r="C175" i="32"/>
  <c r="P174" i="32"/>
  <c r="F174" i="32"/>
  <c r="C174" i="32"/>
  <c r="P173" i="32"/>
  <c r="F173" i="32"/>
  <c r="C173" i="32"/>
  <c r="P172" i="32"/>
  <c r="F172" i="32"/>
  <c r="C172" i="32"/>
  <c r="P171" i="32"/>
  <c r="F171" i="32"/>
  <c r="C171" i="32"/>
  <c r="P170" i="32"/>
  <c r="F170" i="32"/>
  <c r="C170" i="32"/>
  <c r="P169" i="32"/>
  <c r="F169" i="32"/>
  <c r="C169" i="32"/>
  <c r="P168" i="32"/>
  <c r="F168" i="32"/>
  <c r="C168" i="32"/>
  <c r="P167" i="32"/>
  <c r="F167" i="32"/>
  <c r="C167" i="32"/>
  <c r="P166" i="32"/>
  <c r="F166" i="32"/>
  <c r="C166" i="32"/>
  <c r="P165" i="32"/>
  <c r="F165" i="32"/>
  <c r="C165" i="32"/>
  <c r="P164" i="32"/>
  <c r="F164" i="32"/>
  <c r="C164" i="32"/>
  <c r="P163" i="32"/>
  <c r="F163" i="32"/>
  <c r="C163" i="32"/>
  <c r="P162" i="32"/>
  <c r="F162" i="32"/>
  <c r="C162" i="32"/>
  <c r="P161" i="32"/>
  <c r="F161" i="32"/>
  <c r="C161" i="32"/>
  <c r="P160" i="32"/>
  <c r="F160" i="32"/>
  <c r="C160" i="32"/>
  <c r="P159" i="32"/>
  <c r="F159" i="32"/>
  <c r="C159" i="32"/>
  <c r="P158" i="32"/>
  <c r="F158" i="32"/>
  <c r="C158" i="32"/>
  <c r="P157" i="32"/>
  <c r="F157" i="32"/>
  <c r="C157" i="32"/>
  <c r="P156" i="32"/>
  <c r="F156" i="32"/>
  <c r="C156" i="32"/>
  <c r="P155" i="32"/>
  <c r="F155" i="32"/>
  <c r="C155" i="32"/>
  <c r="P154" i="32"/>
  <c r="F154" i="32"/>
  <c r="C154" i="32"/>
  <c r="P153" i="32"/>
  <c r="F153" i="32"/>
  <c r="C153" i="32"/>
  <c r="P152" i="32"/>
  <c r="F152" i="32"/>
  <c r="C152" i="32"/>
  <c r="P151" i="32"/>
  <c r="F151" i="32"/>
  <c r="C151" i="32"/>
  <c r="P150" i="32"/>
  <c r="F150" i="32"/>
  <c r="C150" i="32"/>
  <c r="P149" i="32"/>
  <c r="F149" i="32"/>
  <c r="C149" i="32"/>
  <c r="P148" i="32"/>
  <c r="F148" i="32"/>
  <c r="C148" i="32"/>
  <c r="P147" i="32"/>
  <c r="F147" i="32"/>
  <c r="C147" i="32"/>
  <c r="P146" i="32"/>
  <c r="F146" i="32"/>
  <c r="C146" i="32"/>
  <c r="P145" i="32"/>
  <c r="F145" i="32"/>
  <c r="C145" i="32"/>
  <c r="P144" i="32"/>
  <c r="F144" i="32"/>
  <c r="C144" i="32"/>
  <c r="P143" i="32"/>
  <c r="F143" i="32"/>
  <c r="C143" i="32"/>
  <c r="P142" i="32"/>
  <c r="F142" i="32"/>
  <c r="C142" i="32"/>
  <c r="P141" i="32"/>
  <c r="F141" i="32"/>
  <c r="C141" i="32"/>
  <c r="P140" i="32"/>
  <c r="F140" i="32"/>
  <c r="C140" i="32"/>
  <c r="P139" i="32"/>
  <c r="F139" i="32"/>
  <c r="C139" i="32"/>
  <c r="P138" i="32"/>
  <c r="F138" i="32"/>
  <c r="C138" i="32"/>
  <c r="P137" i="32"/>
  <c r="F137" i="32"/>
  <c r="C137" i="32"/>
  <c r="P136" i="32"/>
  <c r="F136" i="32"/>
  <c r="C136" i="32"/>
  <c r="P135" i="32"/>
  <c r="F135" i="32"/>
  <c r="C135" i="32"/>
  <c r="P134" i="32"/>
  <c r="F134" i="32"/>
  <c r="C134" i="32"/>
  <c r="P133" i="32"/>
  <c r="F133" i="32"/>
  <c r="C133" i="32"/>
  <c r="P132" i="32"/>
  <c r="F132" i="32"/>
  <c r="C132" i="32"/>
  <c r="P131" i="32"/>
  <c r="F131" i="32"/>
  <c r="C131" i="32"/>
  <c r="P130" i="32"/>
  <c r="F130" i="32"/>
  <c r="C130" i="32"/>
  <c r="P129" i="32"/>
  <c r="F129" i="32"/>
  <c r="C129" i="32"/>
  <c r="P128" i="32"/>
  <c r="F128" i="32"/>
  <c r="C128" i="32"/>
  <c r="P127" i="32"/>
  <c r="F127" i="32"/>
  <c r="C127" i="32"/>
  <c r="P126" i="32"/>
  <c r="F126" i="32"/>
  <c r="C126" i="32"/>
  <c r="P125" i="32"/>
  <c r="F125" i="32"/>
  <c r="C125" i="32"/>
  <c r="P124" i="32"/>
  <c r="F124" i="32"/>
  <c r="C124" i="32"/>
  <c r="P123" i="32"/>
  <c r="F123" i="32"/>
  <c r="C123" i="32"/>
  <c r="P122" i="32"/>
  <c r="F122" i="32"/>
  <c r="C122" i="32"/>
  <c r="P121" i="32"/>
  <c r="F121" i="32"/>
  <c r="C121" i="32"/>
  <c r="P120" i="32"/>
  <c r="F120" i="32"/>
  <c r="C120" i="32"/>
  <c r="P119" i="32"/>
  <c r="F119" i="32"/>
  <c r="C119" i="32"/>
  <c r="P118" i="32"/>
  <c r="F118" i="32"/>
  <c r="C118" i="32"/>
  <c r="P117" i="32"/>
  <c r="F117" i="32"/>
  <c r="C117" i="32"/>
  <c r="P116" i="32"/>
  <c r="F116" i="32"/>
  <c r="C116" i="32"/>
  <c r="P115" i="32"/>
  <c r="F115" i="32"/>
  <c r="C115" i="32"/>
  <c r="P114" i="32"/>
  <c r="F114" i="32"/>
  <c r="C114" i="32"/>
  <c r="P113" i="32"/>
  <c r="F113" i="32"/>
  <c r="C113" i="32"/>
  <c r="P112" i="32"/>
  <c r="F112" i="32"/>
  <c r="C112" i="32"/>
  <c r="P111" i="32"/>
  <c r="F111" i="32"/>
  <c r="C111" i="32"/>
  <c r="P110" i="32"/>
  <c r="F110" i="32"/>
  <c r="C110" i="32"/>
  <c r="P109" i="32"/>
  <c r="F109" i="32"/>
  <c r="C109" i="32"/>
  <c r="P108" i="32"/>
  <c r="F108" i="32"/>
  <c r="C108" i="32"/>
  <c r="P107" i="32"/>
  <c r="F107" i="32"/>
  <c r="C107" i="32"/>
  <c r="P106" i="32"/>
  <c r="F106" i="32"/>
  <c r="C106" i="32"/>
  <c r="P105" i="32"/>
  <c r="F105" i="32"/>
  <c r="C105" i="32"/>
  <c r="P104" i="32"/>
  <c r="F104" i="32"/>
  <c r="C104" i="32"/>
  <c r="P103" i="32"/>
  <c r="F103" i="32"/>
  <c r="C103" i="32"/>
  <c r="P102" i="32"/>
  <c r="F102" i="32"/>
  <c r="C102" i="32"/>
  <c r="P101" i="32"/>
  <c r="F101" i="32"/>
  <c r="C101" i="32"/>
  <c r="P100" i="32"/>
  <c r="F100" i="32"/>
  <c r="C100" i="32"/>
  <c r="P99" i="32"/>
  <c r="F99" i="32"/>
  <c r="C99" i="32"/>
  <c r="P98" i="32"/>
  <c r="F98" i="32"/>
  <c r="C98" i="32"/>
  <c r="P97" i="32"/>
  <c r="F97" i="32"/>
  <c r="C97" i="32"/>
  <c r="P96" i="32"/>
  <c r="F96" i="32"/>
  <c r="C96" i="32"/>
  <c r="P95" i="32"/>
  <c r="F95" i="32"/>
  <c r="C95" i="32"/>
  <c r="P94" i="32"/>
  <c r="F94" i="32"/>
  <c r="C94" i="32"/>
  <c r="P93" i="32"/>
  <c r="F93" i="32"/>
  <c r="C93" i="32"/>
  <c r="P92" i="32"/>
  <c r="F92" i="32"/>
  <c r="C92" i="32"/>
  <c r="P91" i="32"/>
  <c r="F91" i="32"/>
  <c r="C91" i="32"/>
  <c r="P90" i="32"/>
  <c r="F90" i="32"/>
  <c r="C90" i="32"/>
  <c r="P89" i="32"/>
  <c r="F89" i="32"/>
  <c r="C89" i="32"/>
  <c r="P88" i="32"/>
  <c r="F88" i="32"/>
  <c r="C88" i="32"/>
  <c r="P87" i="32"/>
  <c r="F87" i="32"/>
  <c r="C87" i="32"/>
  <c r="P86" i="32"/>
  <c r="F86" i="32"/>
  <c r="C86" i="32"/>
  <c r="P85" i="32"/>
  <c r="F85" i="32"/>
  <c r="C85" i="32"/>
  <c r="P84" i="32"/>
  <c r="F84" i="32"/>
  <c r="C84" i="32"/>
  <c r="P83" i="32"/>
  <c r="F83" i="32"/>
  <c r="C83" i="32"/>
  <c r="P82" i="32"/>
  <c r="F82" i="32"/>
  <c r="C82" i="32"/>
  <c r="P81" i="32"/>
  <c r="F81" i="32"/>
  <c r="C81" i="32"/>
  <c r="P80" i="32"/>
  <c r="F80" i="32"/>
  <c r="C80" i="32"/>
  <c r="P79" i="32"/>
  <c r="F79" i="32"/>
  <c r="C79" i="32"/>
  <c r="P78" i="32"/>
  <c r="F78" i="32"/>
  <c r="C78" i="32"/>
  <c r="P77" i="32"/>
  <c r="F77" i="32"/>
  <c r="C77" i="32"/>
  <c r="P76" i="32"/>
  <c r="F76" i="32"/>
  <c r="C76" i="32"/>
  <c r="P75" i="32"/>
  <c r="F75" i="32"/>
  <c r="C75" i="32"/>
  <c r="P74" i="32"/>
  <c r="F74" i="32"/>
  <c r="C74" i="32"/>
  <c r="P73" i="32"/>
  <c r="F73" i="32"/>
  <c r="C73" i="32"/>
  <c r="P72" i="32"/>
  <c r="F72" i="32"/>
  <c r="C72" i="32"/>
  <c r="P71" i="32"/>
  <c r="F71" i="32"/>
  <c r="C71" i="32"/>
  <c r="P70" i="32"/>
  <c r="F70" i="32"/>
  <c r="C70" i="32"/>
  <c r="P69" i="32"/>
  <c r="F69" i="32"/>
  <c r="C69" i="32"/>
  <c r="P68" i="32"/>
  <c r="F68" i="32"/>
  <c r="C68" i="32"/>
  <c r="P67" i="32"/>
  <c r="F67" i="32"/>
  <c r="C67" i="32"/>
  <c r="P66" i="32"/>
  <c r="F66" i="32"/>
  <c r="C66" i="32"/>
  <c r="P65" i="32"/>
  <c r="F65" i="32"/>
  <c r="C65" i="32"/>
  <c r="P64" i="32"/>
  <c r="F64" i="32"/>
  <c r="C64" i="32"/>
  <c r="P63" i="32"/>
  <c r="F63" i="32"/>
  <c r="C63" i="32"/>
  <c r="P62" i="32"/>
  <c r="F62" i="32"/>
  <c r="C62" i="32"/>
  <c r="P61" i="32"/>
  <c r="F61" i="32"/>
  <c r="C61" i="32"/>
  <c r="P60" i="32"/>
  <c r="F60" i="32"/>
  <c r="C60" i="32"/>
  <c r="P59" i="32"/>
  <c r="F59" i="32"/>
  <c r="C59" i="32"/>
  <c r="P58" i="32"/>
  <c r="F58" i="32"/>
  <c r="C58" i="32"/>
  <c r="P57" i="32"/>
  <c r="F57" i="32"/>
  <c r="C57" i="32"/>
  <c r="P56" i="32"/>
  <c r="F56" i="32"/>
  <c r="C56" i="32"/>
  <c r="P55" i="32"/>
  <c r="F55" i="32"/>
  <c r="C55" i="32"/>
  <c r="P54" i="32"/>
  <c r="F54" i="32"/>
  <c r="C54" i="32"/>
  <c r="P53" i="32"/>
  <c r="F53" i="32"/>
  <c r="C53" i="32"/>
  <c r="P52" i="32"/>
  <c r="F52" i="32"/>
  <c r="C52" i="32"/>
  <c r="P51" i="32"/>
  <c r="F51" i="32"/>
  <c r="C51" i="32"/>
  <c r="P50" i="32"/>
  <c r="F50" i="32"/>
  <c r="C50" i="32"/>
  <c r="P49" i="32"/>
  <c r="F49" i="32"/>
  <c r="C49" i="32"/>
  <c r="P48" i="32"/>
  <c r="F48" i="32"/>
  <c r="C48" i="32"/>
  <c r="P47" i="32"/>
  <c r="F47" i="32"/>
  <c r="C47" i="32"/>
  <c r="P46" i="32"/>
  <c r="F46" i="32"/>
  <c r="C46" i="32"/>
  <c r="P45" i="32"/>
  <c r="F45" i="32"/>
  <c r="C45" i="32"/>
  <c r="P44" i="32"/>
  <c r="F44" i="32"/>
  <c r="C44" i="32"/>
  <c r="P43" i="32"/>
  <c r="F43" i="32"/>
  <c r="C43" i="32"/>
  <c r="P42" i="32"/>
  <c r="F42" i="32"/>
  <c r="C42" i="32"/>
  <c r="P41" i="32"/>
  <c r="F41" i="32"/>
  <c r="C41" i="32"/>
  <c r="P40" i="32"/>
  <c r="F40" i="32"/>
  <c r="C40" i="32"/>
  <c r="P39" i="32"/>
  <c r="F39" i="32"/>
  <c r="C39" i="32"/>
  <c r="P38" i="32"/>
  <c r="F38" i="32"/>
  <c r="C38" i="32"/>
  <c r="P37" i="32"/>
  <c r="F37" i="32"/>
  <c r="C37" i="32"/>
  <c r="P36" i="32"/>
  <c r="F36" i="32"/>
  <c r="C36" i="32"/>
  <c r="P35" i="32"/>
  <c r="F35" i="32"/>
  <c r="C35" i="32"/>
  <c r="P34" i="32"/>
  <c r="F34" i="32"/>
  <c r="C34" i="32"/>
  <c r="P33" i="32"/>
  <c r="F33" i="32"/>
  <c r="C33" i="32"/>
  <c r="P32" i="32"/>
  <c r="F32" i="32"/>
  <c r="C32" i="32"/>
  <c r="P31" i="32"/>
  <c r="F31" i="32"/>
  <c r="C31" i="32"/>
  <c r="P30" i="32"/>
  <c r="F30" i="32"/>
  <c r="C30" i="32"/>
  <c r="P29" i="32"/>
  <c r="F29" i="32"/>
  <c r="C29" i="32"/>
  <c r="P28" i="32"/>
  <c r="F28" i="32"/>
  <c r="C28" i="32"/>
  <c r="P27" i="32"/>
  <c r="F27" i="32"/>
  <c r="C27" i="32"/>
  <c r="P26" i="32"/>
  <c r="F26" i="32"/>
  <c r="C26" i="32"/>
  <c r="P25" i="32"/>
  <c r="F25" i="32"/>
  <c r="C25" i="32"/>
  <c r="P24" i="32"/>
  <c r="F24" i="32"/>
  <c r="C24" i="32"/>
  <c r="P23" i="32"/>
  <c r="F23" i="32"/>
  <c r="C23" i="32"/>
  <c r="P22" i="32"/>
  <c r="F22" i="32"/>
  <c r="C22" i="32"/>
  <c r="P21" i="32"/>
  <c r="F21" i="32"/>
  <c r="C21" i="32"/>
  <c r="P20" i="32"/>
  <c r="F20" i="32"/>
  <c r="C20" i="32"/>
  <c r="P19" i="32"/>
  <c r="F19" i="32"/>
  <c r="C19" i="32"/>
  <c r="P18" i="32"/>
  <c r="F18" i="32"/>
  <c r="C18" i="32"/>
  <c r="P17" i="32"/>
  <c r="F17" i="32"/>
  <c r="C17" i="32"/>
  <c r="P16" i="32"/>
  <c r="F16" i="32"/>
  <c r="C16" i="32"/>
  <c r="P15" i="32"/>
  <c r="F15" i="32"/>
  <c r="C15" i="32"/>
  <c r="P14" i="32"/>
  <c r="F14" i="32"/>
  <c r="C14" i="32"/>
  <c r="P13" i="32"/>
  <c r="F13" i="32"/>
  <c r="C13" i="32"/>
  <c r="P12" i="32"/>
  <c r="F12" i="32"/>
  <c r="C12" i="32"/>
  <c r="P11" i="32"/>
  <c r="F11" i="32"/>
  <c r="C11" i="32"/>
  <c r="P10" i="32"/>
  <c r="F10" i="32"/>
  <c r="C10" i="32"/>
  <c r="P9" i="32"/>
  <c r="F9" i="32"/>
  <c r="C9" i="32"/>
  <c r="P8" i="32"/>
  <c r="F8" i="32"/>
  <c r="C8" i="32"/>
  <c r="P7" i="32"/>
  <c r="F7" i="32"/>
  <c r="C7" i="32"/>
  <c r="P6" i="32"/>
  <c r="F6" i="32"/>
  <c r="C6" i="32"/>
  <c r="P5" i="32"/>
  <c r="N5" i="32"/>
  <c r="F5" i="32"/>
  <c r="C5" i="32"/>
  <c r="P4" i="32"/>
  <c r="F4" i="32"/>
  <c r="C4" i="32"/>
  <c r="P203" i="31"/>
  <c r="F203" i="31"/>
  <c r="C203" i="31"/>
  <c r="P202" i="31"/>
  <c r="F202" i="31"/>
  <c r="C202" i="31"/>
  <c r="P201" i="31"/>
  <c r="F201" i="31"/>
  <c r="C201" i="31"/>
  <c r="P200" i="31"/>
  <c r="F200" i="31"/>
  <c r="C200" i="31"/>
  <c r="P199" i="31"/>
  <c r="F199" i="31"/>
  <c r="C199" i="31"/>
  <c r="P198" i="31"/>
  <c r="F198" i="31"/>
  <c r="C198" i="31"/>
  <c r="P197" i="31"/>
  <c r="F197" i="31"/>
  <c r="C197" i="31"/>
  <c r="P196" i="31"/>
  <c r="F196" i="31"/>
  <c r="C196" i="31"/>
  <c r="P195" i="31"/>
  <c r="F195" i="31"/>
  <c r="C195" i="31"/>
  <c r="P194" i="31"/>
  <c r="F194" i="31"/>
  <c r="C194" i="31"/>
  <c r="P193" i="31"/>
  <c r="F193" i="31"/>
  <c r="C193" i="31"/>
  <c r="P192" i="31"/>
  <c r="F192" i="31"/>
  <c r="C192" i="31"/>
  <c r="P191" i="31"/>
  <c r="F191" i="31"/>
  <c r="C191" i="31"/>
  <c r="P190" i="31"/>
  <c r="F190" i="31"/>
  <c r="C190" i="31"/>
  <c r="P189" i="31"/>
  <c r="F189" i="31"/>
  <c r="C189" i="31"/>
  <c r="P188" i="31"/>
  <c r="F188" i="31"/>
  <c r="C188" i="31"/>
  <c r="P187" i="31"/>
  <c r="F187" i="31"/>
  <c r="C187" i="31"/>
  <c r="P186" i="31"/>
  <c r="F186" i="31"/>
  <c r="C186" i="31"/>
  <c r="P185" i="31"/>
  <c r="F185" i="31"/>
  <c r="C185" i="31"/>
  <c r="P184" i="31"/>
  <c r="F184" i="31"/>
  <c r="C184" i="31"/>
  <c r="P183" i="31"/>
  <c r="F183" i="31"/>
  <c r="C183" i="31"/>
  <c r="P182" i="31"/>
  <c r="F182" i="31"/>
  <c r="C182" i="31"/>
  <c r="P181" i="31"/>
  <c r="F181" i="31"/>
  <c r="C181" i="31"/>
  <c r="P180" i="31"/>
  <c r="F180" i="31"/>
  <c r="C180" i="31"/>
  <c r="P179" i="31"/>
  <c r="F179" i="31"/>
  <c r="C179" i="31"/>
  <c r="P178" i="31"/>
  <c r="F178" i="31"/>
  <c r="C178" i="31"/>
  <c r="P177" i="31"/>
  <c r="F177" i="31"/>
  <c r="C177" i="31"/>
  <c r="P176" i="31"/>
  <c r="F176" i="31"/>
  <c r="C176" i="31"/>
  <c r="P175" i="31"/>
  <c r="F175" i="31"/>
  <c r="C175" i="31"/>
  <c r="P174" i="31"/>
  <c r="F174" i="31"/>
  <c r="C174" i="31"/>
  <c r="P173" i="31"/>
  <c r="F173" i="31"/>
  <c r="C173" i="31"/>
  <c r="P172" i="31"/>
  <c r="F172" i="31"/>
  <c r="C172" i="31"/>
  <c r="P171" i="31"/>
  <c r="F171" i="31"/>
  <c r="C171" i="31"/>
  <c r="P170" i="31"/>
  <c r="F170" i="31"/>
  <c r="C170" i="31"/>
  <c r="P169" i="31"/>
  <c r="F169" i="31"/>
  <c r="C169" i="31"/>
  <c r="P168" i="31"/>
  <c r="F168" i="31"/>
  <c r="C168" i="31"/>
  <c r="P167" i="31"/>
  <c r="F167" i="31"/>
  <c r="C167" i="31"/>
  <c r="P166" i="31"/>
  <c r="F166" i="31"/>
  <c r="C166" i="31"/>
  <c r="P165" i="31"/>
  <c r="F165" i="31"/>
  <c r="C165" i="31"/>
  <c r="P164" i="31"/>
  <c r="F164" i="31"/>
  <c r="C164" i="31"/>
  <c r="P163" i="31"/>
  <c r="F163" i="31"/>
  <c r="C163" i="31"/>
  <c r="P162" i="31"/>
  <c r="F162" i="31"/>
  <c r="C162" i="31"/>
  <c r="P161" i="31"/>
  <c r="F161" i="31"/>
  <c r="C161" i="31"/>
  <c r="P160" i="31"/>
  <c r="F160" i="31"/>
  <c r="C160" i="31"/>
  <c r="P159" i="31"/>
  <c r="F159" i="31"/>
  <c r="C159" i="31"/>
  <c r="P158" i="31"/>
  <c r="F158" i="31"/>
  <c r="C158" i="31"/>
  <c r="P157" i="31"/>
  <c r="F157" i="31"/>
  <c r="C157" i="31"/>
  <c r="P156" i="31"/>
  <c r="F156" i="31"/>
  <c r="C156" i="31"/>
  <c r="P155" i="31"/>
  <c r="F155" i="31"/>
  <c r="C155" i="31"/>
  <c r="P154" i="31"/>
  <c r="F154" i="31"/>
  <c r="C154" i="31"/>
  <c r="P153" i="31"/>
  <c r="F153" i="31"/>
  <c r="C153" i="31"/>
  <c r="P152" i="31"/>
  <c r="F152" i="31"/>
  <c r="C152" i="31"/>
  <c r="P151" i="31"/>
  <c r="F151" i="31"/>
  <c r="C151" i="31"/>
  <c r="P150" i="31"/>
  <c r="F150" i="31"/>
  <c r="C150" i="31"/>
  <c r="P149" i="31"/>
  <c r="F149" i="31"/>
  <c r="C149" i="31"/>
  <c r="P148" i="31"/>
  <c r="F148" i="31"/>
  <c r="C148" i="31"/>
  <c r="P147" i="31"/>
  <c r="F147" i="31"/>
  <c r="C147" i="31"/>
  <c r="P146" i="31"/>
  <c r="F146" i="31"/>
  <c r="C146" i="31"/>
  <c r="P145" i="31"/>
  <c r="F145" i="31"/>
  <c r="C145" i="31"/>
  <c r="P144" i="31"/>
  <c r="F144" i="31"/>
  <c r="C144" i="31"/>
  <c r="P143" i="31"/>
  <c r="F143" i="31"/>
  <c r="C143" i="31"/>
  <c r="P142" i="31"/>
  <c r="F142" i="31"/>
  <c r="C142" i="31"/>
  <c r="P141" i="31"/>
  <c r="F141" i="31"/>
  <c r="C141" i="31"/>
  <c r="P140" i="31"/>
  <c r="F140" i="31"/>
  <c r="C140" i="31"/>
  <c r="P139" i="31"/>
  <c r="F139" i="31"/>
  <c r="C139" i="31"/>
  <c r="P138" i="31"/>
  <c r="F138" i="31"/>
  <c r="C138" i="31"/>
  <c r="P137" i="31"/>
  <c r="F137" i="31"/>
  <c r="C137" i="31"/>
  <c r="P136" i="31"/>
  <c r="F136" i="31"/>
  <c r="C136" i="31"/>
  <c r="P135" i="31"/>
  <c r="F135" i="31"/>
  <c r="C135" i="31"/>
  <c r="P134" i="31"/>
  <c r="F134" i="31"/>
  <c r="C134" i="31"/>
  <c r="P133" i="31"/>
  <c r="F133" i="31"/>
  <c r="C133" i="31"/>
  <c r="P132" i="31"/>
  <c r="F132" i="31"/>
  <c r="C132" i="31"/>
  <c r="P131" i="31"/>
  <c r="F131" i="31"/>
  <c r="C131" i="31"/>
  <c r="P130" i="31"/>
  <c r="F130" i="31"/>
  <c r="C130" i="31"/>
  <c r="P129" i="31"/>
  <c r="F129" i="31"/>
  <c r="C129" i="31"/>
  <c r="P128" i="31"/>
  <c r="F128" i="31"/>
  <c r="C128" i="31"/>
  <c r="P127" i="31"/>
  <c r="F127" i="31"/>
  <c r="C127" i="31"/>
  <c r="P126" i="31"/>
  <c r="F126" i="31"/>
  <c r="C126" i="31"/>
  <c r="P125" i="31"/>
  <c r="F125" i="31"/>
  <c r="C125" i="31"/>
  <c r="P124" i="31"/>
  <c r="F124" i="31"/>
  <c r="C124" i="31"/>
  <c r="P123" i="31"/>
  <c r="F123" i="31"/>
  <c r="C123" i="31"/>
  <c r="P122" i="31"/>
  <c r="F122" i="31"/>
  <c r="C122" i="31"/>
  <c r="P121" i="31"/>
  <c r="F121" i="31"/>
  <c r="C121" i="31"/>
  <c r="P120" i="31"/>
  <c r="F120" i="31"/>
  <c r="C120" i="31"/>
  <c r="P119" i="31"/>
  <c r="F119" i="31"/>
  <c r="C119" i="31"/>
  <c r="P118" i="31"/>
  <c r="F118" i="31"/>
  <c r="C118" i="31"/>
  <c r="P117" i="31"/>
  <c r="F117" i="31"/>
  <c r="C117" i="31"/>
  <c r="P116" i="31"/>
  <c r="F116" i="31"/>
  <c r="C116" i="31"/>
  <c r="P115" i="31"/>
  <c r="F115" i="31"/>
  <c r="C115" i="31"/>
  <c r="P114" i="31"/>
  <c r="F114" i="31"/>
  <c r="C114" i="31"/>
  <c r="P113" i="31"/>
  <c r="F113" i="31"/>
  <c r="C113" i="31"/>
  <c r="P112" i="31"/>
  <c r="F112" i="31"/>
  <c r="C112" i="31"/>
  <c r="P111" i="31"/>
  <c r="F111" i="31"/>
  <c r="C111" i="31"/>
  <c r="P110" i="31"/>
  <c r="F110" i="31"/>
  <c r="C110" i="31"/>
  <c r="P109" i="31"/>
  <c r="F109" i="31"/>
  <c r="C109" i="31"/>
  <c r="P108" i="31"/>
  <c r="F108" i="31"/>
  <c r="C108" i="31"/>
  <c r="P107" i="31"/>
  <c r="F107" i="31"/>
  <c r="C107" i="31"/>
  <c r="P106" i="31"/>
  <c r="F106" i="31"/>
  <c r="C106" i="31"/>
  <c r="P105" i="31"/>
  <c r="F105" i="31"/>
  <c r="C105" i="31"/>
  <c r="P104" i="31"/>
  <c r="F104" i="31"/>
  <c r="C104" i="31"/>
  <c r="P103" i="31"/>
  <c r="F103" i="31"/>
  <c r="C103" i="31"/>
  <c r="P102" i="31"/>
  <c r="F102" i="31"/>
  <c r="C102" i="31"/>
  <c r="P101" i="31"/>
  <c r="F101" i="31"/>
  <c r="C101" i="31"/>
  <c r="P100" i="31"/>
  <c r="F100" i="31"/>
  <c r="C100" i="31"/>
  <c r="P99" i="31"/>
  <c r="F99" i="31"/>
  <c r="C99" i="31"/>
  <c r="P98" i="31"/>
  <c r="F98" i="31"/>
  <c r="C98" i="31"/>
  <c r="P97" i="31"/>
  <c r="F97" i="31"/>
  <c r="C97" i="31"/>
  <c r="P96" i="31"/>
  <c r="F96" i="31"/>
  <c r="C96" i="31"/>
  <c r="P95" i="31"/>
  <c r="F95" i="31"/>
  <c r="C95" i="31"/>
  <c r="P94" i="31"/>
  <c r="F94" i="31"/>
  <c r="C94" i="31"/>
  <c r="P93" i="31"/>
  <c r="F93" i="31"/>
  <c r="C93" i="31"/>
  <c r="P92" i="31"/>
  <c r="F92" i="31"/>
  <c r="C92" i="31"/>
  <c r="P91" i="31"/>
  <c r="F91" i="31"/>
  <c r="C91" i="31"/>
  <c r="P90" i="31"/>
  <c r="F90" i="31"/>
  <c r="C90" i="31"/>
  <c r="P89" i="31"/>
  <c r="F89" i="31"/>
  <c r="C89" i="31"/>
  <c r="P88" i="31"/>
  <c r="F88" i="31"/>
  <c r="C88" i="31"/>
  <c r="P87" i="31"/>
  <c r="F87" i="31"/>
  <c r="C87" i="31"/>
  <c r="P86" i="31"/>
  <c r="F86" i="31"/>
  <c r="C86" i="31"/>
  <c r="P85" i="31"/>
  <c r="F85" i="31"/>
  <c r="C85" i="31"/>
  <c r="P84" i="31"/>
  <c r="F84" i="31"/>
  <c r="C84" i="31"/>
  <c r="P83" i="31"/>
  <c r="F83" i="31"/>
  <c r="C83" i="31"/>
  <c r="P82" i="31"/>
  <c r="F82" i="31"/>
  <c r="C82" i="31"/>
  <c r="P81" i="31"/>
  <c r="F81" i="31"/>
  <c r="C81" i="31"/>
  <c r="P80" i="31"/>
  <c r="F80" i="31"/>
  <c r="C80" i="31"/>
  <c r="P79" i="31"/>
  <c r="F79" i="31"/>
  <c r="C79" i="31"/>
  <c r="P78" i="31"/>
  <c r="F78" i="31"/>
  <c r="C78" i="31"/>
  <c r="P77" i="31"/>
  <c r="F77" i="31"/>
  <c r="C77" i="31"/>
  <c r="P76" i="31"/>
  <c r="F76" i="31"/>
  <c r="C76" i="31"/>
  <c r="P75" i="31"/>
  <c r="F75" i="31"/>
  <c r="C75" i="31"/>
  <c r="P74" i="31"/>
  <c r="F74" i="31"/>
  <c r="C74" i="31"/>
  <c r="P73" i="31"/>
  <c r="F73" i="31"/>
  <c r="C73" i="31"/>
  <c r="P72" i="31"/>
  <c r="F72" i="31"/>
  <c r="C72" i="31"/>
  <c r="P71" i="31"/>
  <c r="F71" i="31"/>
  <c r="C71" i="31"/>
  <c r="P70" i="31"/>
  <c r="F70" i="31"/>
  <c r="C70" i="31"/>
  <c r="P69" i="31"/>
  <c r="F69" i="31"/>
  <c r="C69" i="31"/>
  <c r="P68" i="31"/>
  <c r="F68" i="31"/>
  <c r="C68" i="31"/>
  <c r="P67" i="31"/>
  <c r="F67" i="31"/>
  <c r="C67" i="31"/>
  <c r="P66" i="31"/>
  <c r="F66" i="31"/>
  <c r="C66" i="31"/>
  <c r="P65" i="31"/>
  <c r="F65" i="31"/>
  <c r="C65" i="31"/>
  <c r="P64" i="31"/>
  <c r="F64" i="31"/>
  <c r="C64" i="31"/>
  <c r="P63" i="31"/>
  <c r="F63" i="31"/>
  <c r="C63" i="31"/>
  <c r="P62" i="31"/>
  <c r="F62" i="31"/>
  <c r="C62" i="31"/>
  <c r="P61" i="31"/>
  <c r="F61" i="31"/>
  <c r="C61" i="31"/>
  <c r="P60" i="31"/>
  <c r="F60" i="31"/>
  <c r="C60" i="31"/>
  <c r="P59" i="31"/>
  <c r="F59" i="31"/>
  <c r="C59" i="31"/>
  <c r="P58" i="31"/>
  <c r="F58" i="31"/>
  <c r="C58" i="31"/>
  <c r="P57" i="31"/>
  <c r="F57" i="31"/>
  <c r="C57" i="31"/>
  <c r="P56" i="31"/>
  <c r="F56" i="31"/>
  <c r="C56" i="31"/>
  <c r="P55" i="31"/>
  <c r="F55" i="31"/>
  <c r="C55" i="31"/>
  <c r="P54" i="31"/>
  <c r="F54" i="31"/>
  <c r="C54" i="31"/>
  <c r="P53" i="31"/>
  <c r="F53" i="31"/>
  <c r="C53" i="31"/>
  <c r="P52" i="31"/>
  <c r="F52" i="31"/>
  <c r="C52" i="31"/>
  <c r="P51" i="31"/>
  <c r="F51" i="31"/>
  <c r="C51" i="31"/>
  <c r="P50" i="31"/>
  <c r="F50" i="31"/>
  <c r="C50" i="31"/>
  <c r="P49" i="31"/>
  <c r="F49" i="31"/>
  <c r="C49" i="31"/>
  <c r="P48" i="31"/>
  <c r="F48" i="31"/>
  <c r="C48" i="31"/>
  <c r="P47" i="31"/>
  <c r="F47" i="31"/>
  <c r="C47" i="31"/>
  <c r="P46" i="31"/>
  <c r="F46" i="31"/>
  <c r="C46" i="31"/>
  <c r="P45" i="31"/>
  <c r="F45" i="31"/>
  <c r="C45" i="31"/>
  <c r="P44" i="31"/>
  <c r="F44" i="31"/>
  <c r="C44" i="31"/>
  <c r="P43" i="31"/>
  <c r="F43" i="31"/>
  <c r="C43" i="31"/>
  <c r="P42" i="31"/>
  <c r="F42" i="31"/>
  <c r="C42" i="31"/>
  <c r="P41" i="31"/>
  <c r="F41" i="31"/>
  <c r="C41" i="31"/>
  <c r="P40" i="31"/>
  <c r="F40" i="31"/>
  <c r="C40" i="31"/>
  <c r="P39" i="31"/>
  <c r="F39" i="31"/>
  <c r="C39" i="31"/>
  <c r="P38" i="31"/>
  <c r="F38" i="31"/>
  <c r="C38" i="31"/>
  <c r="P37" i="31"/>
  <c r="F37" i="31"/>
  <c r="C37" i="31"/>
  <c r="P36" i="31"/>
  <c r="F36" i="31"/>
  <c r="C36" i="31"/>
  <c r="P35" i="31"/>
  <c r="F35" i="31"/>
  <c r="C35" i="31"/>
  <c r="P34" i="31"/>
  <c r="F34" i="31"/>
  <c r="C34" i="31"/>
  <c r="P33" i="31"/>
  <c r="F33" i="31"/>
  <c r="C33" i="31"/>
  <c r="P32" i="31"/>
  <c r="F32" i="31"/>
  <c r="C32" i="31"/>
  <c r="P31" i="31"/>
  <c r="F31" i="31"/>
  <c r="C31" i="31"/>
  <c r="P30" i="31"/>
  <c r="F30" i="31"/>
  <c r="C30" i="31"/>
  <c r="P29" i="31"/>
  <c r="F29" i="31"/>
  <c r="C29" i="31"/>
  <c r="P28" i="31"/>
  <c r="F28" i="31"/>
  <c r="C28" i="31"/>
  <c r="P27" i="31"/>
  <c r="F27" i="31"/>
  <c r="C27" i="31"/>
  <c r="P26" i="31"/>
  <c r="F26" i="31"/>
  <c r="C26" i="31"/>
  <c r="P25" i="31"/>
  <c r="F25" i="31"/>
  <c r="C25" i="31"/>
  <c r="P24" i="31"/>
  <c r="F24" i="31"/>
  <c r="C24" i="31"/>
  <c r="P23" i="31"/>
  <c r="F23" i="31"/>
  <c r="C23" i="31"/>
  <c r="P22" i="31"/>
  <c r="F22" i="31"/>
  <c r="C22" i="31"/>
  <c r="P21" i="31"/>
  <c r="F21" i="31"/>
  <c r="C21" i="31"/>
  <c r="P20" i="31"/>
  <c r="F20" i="31"/>
  <c r="C20" i="31"/>
  <c r="P19" i="31"/>
  <c r="F19" i="31"/>
  <c r="C19" i="31"/>
  <c r="P18" i="31"/>
  <c r="F18" i="31"/>
  <c r="C18" i="31"/>
  <c r="P17" i="31"/>
  <c r="F17" i="31"/>
  <c r="C17" i="31"/>
  <c r="P16" i="31"/>
  <c r="F16" i="31"/>
  <c r="C16" i="31"/>
  <c r="P15" i="31"/>
  <c r="F15" i="31"/>
  <c r="C15" i="31"/>
  <c r="P14" i="31"/>
  <c r="F14" i="31"/>
  <c r="C14" i="31"/>
  <c r="P13" i="31"/>
  <c r="F13" i="31"/>
  <c r="C13" i="31"/>
  <c r="P12" i="31"/>
  <c r="F12" i="31"/>
  <c r="C12" i="31"/>
  <c r="P11" i="31"/>
  <c r="F11" i="31"/>
  <c r="C11" i="31"/>
  <c r="P10" i="31"/>
  <c r="F10" i="31"/>
  <c r="C10" i="31"/>
  <c r="P9" i="31"/>
  <c r="F9" i="31"/>
  <c r="C9" i="31"/>
  <c r="P8" i="31"/>
  <c r="F8" i="31"/>
  <c r="C8" i="31"/>
  <c r="P7" i="31"/>
  <c r="F7" i="31"/>
  <c r="C7" i="31"/>
  <c r="P6" i="31"/>
  <c r="F6" i="31"/>
  <c r="C6" i="31"/>
  <c r="P5" i="31"/>
  <c r="N5" i="31"/>
  <c r="F5" i="31"/>
  <c r="C5" i="31"/>
  <c r="P4" i="31"/>
  <c r="F4" i="31"/>
  <c r="C4" i="31"/>
  <c r="P203" i="30"/>
  <c r="F203" i="30"/>
  <c r="C203" i="30"/>
  <c r="P202" i="30"/>
  <c r="F202" i="30"/>
  <c r="C202" i="30"/>
  <c r="P201" i="30"/>
  <c r="F201" i="30"/>
  <c r="C201" i="30"/>
  <c r="P200" i="30"/>
  <c r="F200" i="30"/>
  <c r="C200" i="30"/>
  <c r="P199" i="30"/>
  <c r="F199" i="30"/>
  <c r="C199" i="30"/>
  <c r="P198" i="30"/>
  <c r="F198" i="30"/>
  <c r="C198" i="30"/>
  <c r="P197" i="30"/>
  <c r="F197" i="30"/>
  <c r="C197" i="30"/>
  <c r="P196" i="30"/>
  <c r="F196" i="30"/>
  <c r="C196" i="30"/>
  <c r="P195" i="30"/>
  <c r="F195" i="30"/>
  <c r="C195" i="30"/>
  <c r="P194" i="30"/>
  <c r="F194" i="30"/>
  <c r="C194" i="30"/>
  <c r="P193" i="30"/>
  <c r="F193" i="30"/>
  <c r="C193" i="30"/>
  <c r="P192" i="30"/>
  <c r="F192" i="30"/>
  <c r="C192" i="30"/>
  <c r="P191" i="30"/>
  <c r="F191" i="30"/>
  <c r="C191" i="30"/>
  <c r="P190" i="30"/>
  <c r="F190" i="30"/>
  <c r="C190" i="30"/>
  <c r="P189" i="30"/>
  <c r="F189" i="30"/>
  <c r="C189" i="30"/>
  <c r="P188" i="30"/>
  <c r="F188" i="30"/>
  <c r="C188" i="30"/>
  <c r="P187" i="30"/>
  <c r="F187" i="30"/>
  <c r="C187" i="30"/>
  <c r="P186" i="30"/>
  <c r="F186" i="30"/>
  <c r="C186" i="30"/>
  <c r="P185" i="30"/>
  <c r="F185" i="30"/>
  <c r="C185" i="30"/>
  <c r="P184" i="30"/>
  <c r="F184" i="30"/>
  <c r="C184" i="30"/>
  <c r="P183" i="30"/>
  <c r="F183" i="30"/>
  <c r="C183" i="30"/>
  <c r="P182" i="30"/>
  <c r="F182" i="30"/>
  <c r="C182" i="30"/>
  <c r="P181" i="30"/>
  <c r="F181" i="30"/>
  <c r="C181" i="30"/>
  <c r="P180" i="30"/>
  <c r="F180" i="30"/>
  <c r="C180" i="30"/>
  <c r="P179" i="30"/>
  <c r="F179" i="30"/>
  <c r="C179" i="30"/>
  <c r="P178" i="30"/>
  <c r="F178" i="30"/>
  <c r="C178" i="30"/>
  <c r="P177" i="30"/>
  <c r="F177" i="30"/>
  <c r="C177" i="30"/>
  <c r="P176" i="30"/>
  <c r="F176" i="30"/>
  <c r="C176" i="30"/>
  <c r="P175" i="30"/>
  <c r="F175" i="30"/>
  <c r="C175" i="30"/>
  <c r="P174" i="30"/>
  <c r="F174" i="30"/>
  <c r="C174" i="30"/>
  <c r="P173" i="30"/>
  <c r="F173" i="30"/>
  <c r="C173" i="30"/>
  <c r="P172" i="30"/>
  <c r="F172" i="30"/>
  <c r="C172" i="30"/>
  <c r="P171" i="30"/>
  <c r="F171" i="30"/>
  <c r="C171" i="30"/>
  <c r="P170" i="30"/>
  <c r="F170" i="30"/>
  <c r="C170" i="30"/>
  <c r="P169" i="30"/>
  <c r="F169" i="30"/>
  <c r="C169" i="30"/>
  <c r="P168" i="30"/>
  <c r="F168" i="30"/>
  <c r="C168" i="30"/>
  <c r="P167" i="30"/>
  <c r="F167" i="30"/>
  <c r="C167" i="30"/>
  <c r="P166" i="30"/>
  <c r="F166" i="30"/>
  <c r="C166" i="30"/>
  <c r="P165" i="30"/>
  <c r="F165" i="30"/>
  <c r="C165" i="30"/>
  <c r="P164" i="30"/>
  <c r="F164" i="30"/>
  <c r="C164" i="30"/>
  <c r="P163" i="30"/>
  <c r="F163" i="30"/>
  <c r="C163" i="30"/>
  <c r="P162" i="30"/>
  <c r="F162" i="30"/>
  <c r="C162" i="30"/>
  <c r="P161" i="30"/>
  <c r="F161" i="30"/>
  <c r="C161" i="30"/>
  <c r="P160" i="30"/>
  <c r="F160" i="30"/>
  <c r="C160" i="30"/>
  <c r="P159" i="30"/>
  <c r="F159" i="30"/>
  <c r="C159" i="30"/>
  <c r="P158" i="30"/>
  <c r="F158" i="30"/>
  <c r="C158" i="30"/>
  <c r="P157" i="30"/>
  <c r="F157" i="30"/>
  <c r="C157" i="30"/>
  <c r="P156" i="30"/>
  <c r="F156" i="30"/>
  <c r="C156" i="30"/>
  <c r="P155" i="30"/>
  <c r="F155" i="30"/>
  <c r="C155" i="30"/>
  <c r="P154" i="30"/>
  <c r="F154" i="30"/>
  <c r="C154" i="30"/>
  <c r="P153" i="30"/>
  <c r="F153" i="30"/>
  <c r="C153" i="30"/>
  <c r="P152" i="30"/>
  <c r="F152" i="30"/>
  <c r="C152" i="30"/>
  <c r="P151" i="30"/>
  <c r="F151" i="30"/>
  <c r="C151" i="30"/>
  <c r="P150" i="30"/>
  <c r="F150" i="30"/>
  <c r="C150" i="30"/>
  <c r="P149" i="30"/>
  <c r="F149" i="30"/>
  <c r="C149" i="30"/>
  <c r="P148" i="30"/>
  <c r="F148" i="30"/>
  <c r="C148" i="30"/>
  <c r="P147" i="30"/>
  <c r="F147" i="30"/>
  <c r="C147" i="30"/>
  <c r="P146" i="30"/>
  <c r="F146" i="30"/>
  <c r="C146" i="30"/>
  <c r="P145" i="30"/>
  <c r="F145" i="30"/>
  <c r="C145" i="30"/>
  <c r="P144" i="30"/>
  <c r="F144" i="30"/>
  <c r="C144" i="30"/>
  <c r="P143" i="30"/>
  <c r="F143" i="30"/>
  <c r="C143" i="30"/>
  <c r="P142" i="30"/>
  <c r="F142" i="30"/>
  <c r="C142" i="30"/>
  <c r="P141" i="30"/>
  <c r="F141" i="30"/>
  <c r="C141" i="30"/>
  <c r="P140" i="30"/>
  <c r="F140" i="30"/>
  <c r="C140" i="30"/>
  <c r="P139" i="30"/>
  <c r="F139" i="30"/>
  <c r="C139" i="30"/>
  <c r="P138" i="30"/>
  <c r="F138" i="30"/>
  <c r="C138" i="30"/>
  <c r="P137" i="30"/>
  <c r="F137" i="30"/>
  <c r="C137" i="30"/>
  <c r="P136" i="30"/>
  <c r="F136" i="30"/>
  <c r="C136" i="30"/>
  <c r="P135" i="30"/>
  <c r="F135" i="30"/>
  <c r="C135" i="30"/>
  <c r="P134" i="30"/>
  <c r="F134" i="30"/>
  <c r="C134" i="30"/>
  <c r="P133" i="30"/>
  <c r="F133" i="30"/>
  <c r="C133" i="30"/>
  <c r="P132" i="30"/>
  <c r="F132" i="30"/>
  <c r="C132" i="30"/>
  <c r="P131" i="30"/>
  <c r="F131" i="30"/>
  <c r="C131" i="30"/>
  <c r="P130" i="30"/>
  <c r="F130" i="30"/>
  <c r="C130" i="30"/>
  <c r="P129" i="30"/>
  <c r="F129" i="30"/>
  <c r="C129" i="30"/>
  <c r="P128" i="30"/>
  <c r="F128" i="30"/>
  <c r="C128" i="30"/>
  <c r="P127" i="30"/>
  <c r="F127" i="30"/>
  <c r="C127" i="30"/>
  <c r="P126" i="30"/>
  <c r="F126" i="30"/>
  <c r="C126" i="30"/>
  <c r="P125" i="30"/>
  <c r="F125" i="30"/>
  <c r="C125" i="30"/>
  <c r="P124" i="30"/>
  <c r="F124" i="30"/>
  <c r="C124" i="30"/>
  <c r="P123" i="30"/>
  <c r="F123" i="30"/>
  <c r="C123" i="30"/>
  <c r="P122" i="30"/>
  <c r="F122" i="30"/>
  <c r="C122" i="30"/>
  <c r="P121" i="30"/>
  <c r="F121" i="30"/>
  <c r="C121" i="30"/>
  <c r="P120" i="30"/>
  <c r="F120" i="30"/>
  <c r="C120" i="30"/>
  <c r="P119" i="30"/>
  <c r="F119" i="30"/>
  <c r="C119" i="30"/>
  <c r="P118" i="30"/>
  <c r="F118" i="30"/>
  <c r="C118" i="30"/>
  <c r="P117" i="30"/>
  <c r="F117" i="30"/>
  <c r="C117" i="30"/>
  <c r="P116" i="30"/>
  <c r="F116" i="30"/>
  <c r="C116" i="30"/>
  <c r="P115" i="30"/>
  <c r="F115" i="30"/>
  <c r="C115" i="30"/>
  <c r="P114" i="30"/>
  <c r="F114" i="30"/>
  <c r="C114" i="30"/>
  <c r="P113" i="30"/>
  <c r="F113" i="30"/>
  <c r="C113" i="30"/>
  <c r="P112" i="30"/>
  <c r="F112" i="30"/>
  <c r="C112" i="30"/>
  <c r="P111" i="30"/>
  <c r="F111" i="30"/>
  <c r="C111" i="30"/>
  <c r="P110" i="30"/>
  <c r="F110" i="30"/>
  <c r="C110" i="30"/>
  <c r="P109" i="30"/>
  <c r="F109" i="30"/>
  <c r="C109" i="30"/>
  <c r="P108" i="30"/>
  <c r="F108" i="30"/>
  <c r="C108" i="30"/>
  <c r="P107" i="30"/>
  <c r="F107" i="30"/>
  <c r="C107" i="30"/>
  <c r="P106" i="30"/>
  <c r="F106" i="30"/>
  <c r="C106" i="30"/>
  <c r="P105" i="30"/>
  <c r="F105" i="30"/>
  <c r="C105" i="30"/>
  <c r="P104" i="30"/>
  <c r="F104" i="30"/>
  <c r="C104" i="30"/>
  <c r="P103" i="30"/>
  <c r="F103" i="30"/>
  <c r="C103" i="30"/>
  <c r="P102" i="30"/>
  <c r="F102" i="30"/>
  <c r="C102" i="30"/>
  <c r="P101" i="30"/>
  <c r="F101" i="30"/>
  <c r="C101" i="30"/>
  <c r="P100" i="30"/>
  <c r="F100" i="30"/>
  <c r="C100" i="30"/>
  <c r="P99" i="30"/>
  <c r="F99" i="30"/>
  <c r="C99" i="30"/>
  <c r="P98" i="30"/>
  <c r="F98" i="30"/>
  <c r="C98" i="30"/>
  <c r="P97" i="30"/>
  <c r="F97" i="30"/>
  <c r="C97" i="30"/>
  <c r="P96" i="30"/>
  <c r="F96" i="30"/>
  <c r="C96" i="30"/>
  <c r="P95" i="30"/>
  <c r="F95" i="30"/>
  <c r="C95" i="30"/>
  <c r="P94" i="30"/>
  <c r="F94" i="30"/>
  <c r="C94" i="30"/>
  <c r="P93" i="30"/>
  <c r="F93" i="30"/>
  <c r="C93" i="30"/>
  <c r="P92" i="30"/>
  <c r="F92" i="30"/>
  <c r="C92" i="30"/>
  <c r="P91" i="30"/>
  <c r="F91" i="30"/>
  <c r="C91" i="30"/>
  <c r="P90" i="30"/>
  <c r="F90" i="30"/>
  <c r="C90" i="30"/>
  <c r="P89" i="30"/>
  <c r="F89" i="30"/>
  <c r="C89" i="30"/>
  <c r="P88" i="30"/>
  <c r="F88" i="30"/>
  <c r="C88" i="30"/>
  <c r="P87" i="30"/>
  <c r="F87" i="30"/>
  <c r="C87" i="30"/>
  <c r="P86" i="30"/>
  <c r="F86" i="30"/>
  <c r="C86" i="30"/>
  <c r="P85" i="30"/>
  <c r="F85" i="30"/>
  <c r="C85" i="30"/>
  <c r="P84" i="30"/>
  <c r="F84" i="30"/>
  <c r="C84" i="30"/>
  <c r="P83" i="30"/>
  <c r="F83" i="30"/>
  <c r="C83" i="30"/>
  <c r="P82" i="30"/>
  <c r="F82" i="30"/>
  <c r="C82" i="30"/>
  <c r="P81" i="30"/>
  <c r="F81" i="30"/>
  <c r="C81" i="30"/>
  <c r="P80" i="30"/>
  <c r="F80" i="30"/>
  <c r="C80" i="30"/>
  <c r="P79" i="30"/>
  <c r="F79" i="30"/>
  <c r="C79" i="30"/>
  <c r="P78" i="30"/>
  <c r="F78" i="30"/>
  <c r="C78" i="30"/>
  <c r="P77" i="30"/>
  <c r="F77" i="30"/>
  <c r="C77" i="30"/>
  <c r="P76" i="30"/>
  <c r="F76" i="30"/>
  <c r="C76" i="30"/>
  <c r="P75" i="30"/>
  <c r="F75" i="30"/>
  <c r="C75" i="30"/>
  <c r="P74" i="30"/>
  <c r="F74" i="30"/>
  <c r="C74" i="30"/>
  <c r="P73" i="30"/>
  <c r="F73" i="30"/>
  <c r="C73" i="30"/>
  <c r="P72" i="30"/>
  <c r="F72" i="30"/>
  <c r="C72" i="30"/>
  <c r="P71" i="30"/>
  <c r="F71" i="30"/>
  <c r="C71" i="30"/>
  <c r="P70" i="30"/>
  <c r="F70" i="30"/>
  <c r="C70" i="30"/>
  <c r="P69" i="30"/>
  <c r="F69" i="30"/>
  <c r="C69" i="30"/>
  <c r="P68" i="30"/>
  <c r="F68" i="30"/>
  <c r="C68" i="30"/>
  <c r="P67" i="30"/>
  <c r="F67" i="30"/>
  <c r="C67" i="30"/>
  <c r="P66" i="30"/>
  <c r="F66" i="30"/>
  <c r="C66" i="30"/>
  <c r="P65" i="30"/>
  <c r="F65" i="30"/>
  <c r="C65" i="30"/>
  <c r="P64" i="30"/>
  <c r="F64" i="30"/>
  <c r="C64" i="30"/>
  <c r="P63" i="30"/>
  <c r="F63" i="30"/>
  <c r="C63" i="30"/>
  <c r="P62" i="30"/>
  <c r="F62" i="30"/>
  <c r="C62" i="30"/>
  <c r="P61" i="30"/>
  <c r="F61" i="30"/>
  <c r="C61" i="30"/>
  <c r="P60" i="30"/>
  <c r="F60" i="30"/>
  <c r="C60" i="30"/>
  <c r="P59" i="30"/>
  <c r="F59" i="30"/>
  <c r="C59" i="30"/>
  <c r="P58" i="30"/>
  <c r="F58" i="30"/>
  <c r="C58" i="30"/>
  <c r="P57" i="30"/>
  <c r="F57" i="30"/>
  <c r="C57" i="30"/>
  <c r="P56" i="30"/>
  <c r="F56" i="30"/>
  <c r="C56" i="30"/>
  <c r="P55" i="30"/>
  <c r="F55" i="30"/>
  <c r="C55" i="30"/>
  <c r="P54" i="30"/>
  <c r="F54" i="30"/>
  <c r="C54" i="30"/>
  <c r="P53" i="30"/>
  <c r="F53" i="30"/>
  <c r="C53" i="30"/>
  <c r="P52" i="30"/>
  <c r="F52" i="30"/>
  <c r="C52" i="30"/>
  <c r="P51" i="30"/>
  <c r="F51" i="30"/>
  <c r="C51" i="30"/>
  <c r="P50" i="30"/>
  <c r="F50" i="30"/>
  <c r="C50" i="30"/>
  <c r="P49" i="30"/>
  <c r="F49" i="30"/>
  <c r="C49" i="30"/>
  <c r="P48" i="30"/>
  <c r="F48" i="30"/>
  <c r="C48" i="30"/>
  <c r="P47" i="30"/>
  <c r="F47" i="30"/>
  <c r="C47" i="30"/>
  <c r="P46" i="30"/>
  <c r="F46" i="30"/>
  <c r="C46" i="30"/>
  <c r="P45" i="30"/>
  <c r="F45" i="30"/>
  <c r="C45" i="30"/>
  <c r="P44" i="30"/>
  <c r="F44" i="30"/>
  <c r="C44" i="30"/>
  <c r="P43" i="30"/>
  <c r="F43" i="30"/>
  <c r="C43" i="30"/>
  <c r="P42" i="30"/>
  <c r="F42" i="30"/>
  <c r="C42" i="30"/>
  <c r="P41" i="30"/>
  <c r="F41" i="30"/>
  <c r="C41" i="30"/>
  <c r="P40" i="30"/>
  <c r="F40" i="30"/>
  <c r="C40" i="30"/>
  <c r="P39" i="30"/>
  <c r="F39" i="30"/>
  <c r="C39" i="30"/>
  <c r="P38" i="30"/>
  <c r="F38" i="30"/>
  <c r="C38" i="30"/>
  <c r="P37" i="30"/>
  <c r="F37" i="30"/>
  <c r="C37" i="30"/>
  <c r="P36" i="30"/>
  <c r="F36" i="30"/>
  <c r="C36" i="30"/>
  <c r="P35" i="30"/>
  <c r="F35" i="30"/>
  <c r="C35" i="30"/>
  <c r="P34" i="30"/>
  <c r="F34" i="30"/>
  <c r="C34" i="30"/>
  <c r="P33" i="30"/>
  <c r="F33" i="30"/>
  <c r="C33" i="30"/>
  <c r="P32" i="30"/>
  <c r="F32" i="30"/>
  <c r="C32" i="30"/>
  <c r="P31" i="30"/>
  <c r="F31" i="30"/>
  <c r="C31" i="30"/>
  <c r="P30" i="30"/>
  <c r="F30" i="30"/>
  <c r="C30" i="30"/>
  <c r="P29" i="30"/>
  <c r="F29" i="30"/>
  <c r="C29" i="30"/>
  <c r="P28" i="30"/>
  <c r="F28" i="30"/>
  <c r="C28" i="30"/>
  <c r="P27" i="30"/>
  <c r="F27" i="30"/>
  <c r="C27" i="30"/>
  <c r="P26" i="30"/>
  <c r="F26" i="30"/>
  <c r="C26" i="30"/>
  <c r="P25" i="30"/>
  <c r="F25" i="30"/>
  <c r="C25" i="30"/>
  <c r="P24" i="30"/>
  <c r="F24" i="30"/>
  <c r="C24" i="30"/>
  <c r="P23" i="30"/>
  <c r="F23" i="30"/>
  <c r="C23" i="30"/>
  <c r="P22" i="30"/>
  <c r="F22" i="30"/>
  <c r="C22" i="30"/>
  <c r="P21" i="30"/>
  <c r="F21" i="30"/>
  <c r="C21" i="30"/>
  <c r="P20" i="30"/>
  <c r="F20" i="30"/>
  <c r="C20" i="30"/>
  <c r="P19" i="30"/>
  <c r="F19" i="30"/>
  <c r="C19" i="30"/>
  <c r="P18" i="30"/>
  <c r="F18" i="30"/>
  <c r="C18" i="30"/>
  <c r="P17" i="30"/>
  <c r="F17" i="30"/>
  <c r="C17" i="30"/>
  <c r="P16" i="30"/>
  <c r="F16" i="30"/>
  <c r="C16" i="30"/>
  <c r="P15" i="30"/>
  <c r="F15" i="30"/>
  <c r="C15" i="30"/>
  <c r="P14" i="30"/>
  <c r="F14" i="30"/>
  <c r="C14" i="30"/>
  <c r="P13" i="30"/>
  <c r="F13" i="30"/>
  <c r="C13" i="30"/>
  <c r="P12" i="30"/>
  <c r="F12" i="30"/>
  <c r="C12" i="30"/>
  <c r="P11" i="30"/>
  <c r="F11" i="30"/>
  <c r="C11" i="30"/>
  <c r="P10" i="30"/>
  <c r="F10" i="30"/>
  <c r="C10" i="30"/>
  <c r="P9" i="30"/>
  <c r="F9" i="30"/>
  <c r="C9" i="30"/>
  <c r="P8" i="30"/>
  <c r="F8" i="30"/>
  <c r="C8" i="30"/>
  <c r="P7" i="30"/>
  <c r="F7" i="30"/>
  <c r="C7" i="30"/>
  <c r="P6" i="30"/>
  <c r="F6" i="30"/>
  <c r="C6" i="30"/>
  <c r="P5" i="30"/>
  <c r="N5" i="30"/>
  <c r="F5" i="30"/>
  <c r="C5" i="30"/>
  <c r="P4" i="30"/>
  <c r="F4" i="30"/>
  <c r="C4" i="30"/>
  <c r="P203" i="29"/>
  <c r="F203" i="29"/>
  <c r="C203" i="29"/>
  <c r="P202" i="29"/>
  <c r="F202" i="29"/>
  <c r="C202" i="29"/>
  <c r="P201" i="29"/>
  <c r="F201" i="29"/>
  <c r="C201" i="29"/>
  <c r="P200" i="29"/>
  <c r="F200" i="29"/>
  <c r="C200" i="29"/>
  <c r="P199" i="29"/>
  <c r="F199" i="29"/>
  <c r="C199" i="29"/>
  <c r="P198" i="29"/>
  <c r="F198" i="29"/>
  <c r="C198" i="29"/>
  <c r="P197" i="29"/>
  <c r="F197" i="29"/>
  <c r="C197" i="29"/>
  <c r="P196" i="29"/>
  <c r="F196" i="29"/>
  <c r="C196" i="29"/>
  <c r="P195" i="29"/>
  <c r="F195" i="29"/>
  <c r="C195" i="29"/>
  <c r="P194" i="29"/>
  <c r="F194" i="29"/>
  <c r="C194" i="29"/>
  <c r="P193" i="29"/>
  <c r="F193" i="29"/>
  <c r="C193" i="29"/>
  <c r="P192" i="29"/>
  <c r="F192" i="29"/>
  <c r="C192" i="29"/>
  <c r="P191" i="29"/>
  <c r="F191" i="29"/>
  <c r="C191" i="29"/>
  <c r="P190" i="29"/>
  <c r="F190" i="29"/>
  <c r="C190" i="29"/>
  <c r="P189" i="29"/>
  <c r="F189" i="29"/>
  <c r="C189" i="29"/>
  <c r="P188" i="29"/>
  <c r="F188" i="29"/>
  <c r="C188" i="29"/>
  <c r="P187" i="29"/>
  <c r="F187" i="29"/>
  <c r="C187" i="29"/>
  <c r="P186" i="29"/>
  <c r="F186" i="29"/>
  <c r="C186" i="29"/>
  <c r="P185" i="29"/>
  <c r="F185" i="29"/>
  <c r="C185" i="29"/>
  <c r="P184" i="29"/>
  <c r="F184" i="29"/>
  <c r="C184" i="29"/>
  <c r="P183" i="29"/>
  <c r="F183" i="29"/>
  <c r="C183" i="29"/>
  <c r="P182" i="29"/>
  <c r="F182" i="29"/>
  <c r="C182" i="29"/>
  <c r="P181" i="29"/>
  <c r="F181" i="29"/>
  <c r="C181" i="29"/>
  <c r="P180" i="29"/>
  <c r="F180" i="29"/>
  <c r="C180" i="29"/>
  <c r="P179" i="29"/>
  <c r="F179" i="29"/>
  <c r="C179" i="29"/>
  <c r="P178" i="29"/>
  <c r="F178" i="29"/>
  <c r="C178" i="29"/>
  <c r="P177" i="29"/>
  <c r="F177" i="29"/>
  <c r="C177" i="29"/>
  <c r="P176" i="29"/>
  <c r="F176" i="29"/>
  <c r="C176" i="29"/>
  <c r="P175" i="29"/>
  <c r="F175" i="29"/>
  <c r="C175" i="29"/>
  <c r="P174" i="29"/>
  <c r="F174" i="29"/>
  <c r="C174" i="29"/>
  <c r="P173" i="29"/>
  <c r="F173" i="29"/>
  <c r="C173" i="29"/>
  <c r="P172" i="29"/>
  <c r="F172" i="29"/>
  <c r="C172" i="29"/>
  <c r="P171" i="29"/>
  <c r="F171" i="29"/>
  <c r="C171" i="29"/>
  <c r="P170" i="29"/>
  <c r="F170" i="29"/>
  <c r="C170" i="29"/>
  <c r="P169" i="29"/>
  <c r="F169" i="29"/>
  <c r="C169" i="29"/>
  <c r="P168" i="29"/>
  <c r="F168" i="29"/>
  <c r="C168" i="29"/>
  <c r="P167" i="29"/>
  <c r="F167" i="29"/>
  <c r="C167" i="29"/>
  <c r="P166" i="29"/>
  <c r="F166" i="29"/>
  <c r="C166" i="29"/>
  <c r="P165" i="29"/>
  <c r="F165" i="29"/>
  <c r="C165" i="29"/>
  <c r="P164" i="29"/>
  <c r="F164" i="29"/>
  <c r="C164" i="29"/>
  <c r="P163" i="29"/>
  <c r="F163" i="29"/>
  <c r="C163" i="29"/>
  <c r="P162" i="29"/>
  <c r="F162" i="29"/>
  <c r="C162" i="29"/>
  <c r="P161" i="29"/>
  <c r="F161" i="29"/>
  <c r="C161" i="29"/>
  <c r="P160" i="29"/>
  <c r="F160" i="29"/>
  <c r="C160" i="29"/>
  <c r="P159" i="29"/>
  <c r="F159" i="29"/>
  <c r="C159" i="29"/>
  <c r="P158" i="29"/>
  <c r="F158" i="29"/>
  <c r="C158" i="29"/>
  <c r="P157" i="29"/>
  <c r="F157" i="29"/>
  <c r="C157" i="29"/>
  <c r="P156" i="29"/>
  <c r="F156" i="29"/>
  <c r="C156" i="29"/>
  <c r="P155" i="29"/>
  <c r="F155" i="29"/>
  <c r="C155" i="29"/>
  <c r="P154" i="29"/>
  <c r="F154" i="29"/>
  <c r="C154" i="29"/>
  <c r="P153" i="29"/>
  <c r="F153" i="29"/>
  <c r="C153" i="29"/>
  <c r="P152" i="29"/>
  <c r="F152" i="29"/>
  <c r="C152" i="29"/>
  <c r="P151" i="29"/>
  <c r="F151" i="29"/>
  <c r="C151" i="29"/>
  <c r="P150" i="29"/>
  <c r="F150" i="29"/>
  <c r="C150" i="29"/>
  <c r="P149" i="29"/>
  <c r="F149" i="29"/>
  <c r="C149" i="29"/>
  <c r="P148" i="29"/>
  <c r="F148" i="29"/>
  <c r="C148" i="29"/>
  <c r="P147" i="29"/>
  <c r="F147" i="29"/>
  <c r="C147" i="29"/>
  <c r="P146" i="29"/>
  <c r="F146" i="29"/>
  <c r="C146" i="29"/>
  <c r="P145" i="29"/>
  <c r="F145" i="29"/>
  <c r="C145" i="29"/>
  <c r="P144" i="29"/>
  <c r="F144" i="29"/>
  <c r="C144" i="29"/>
  <c r="P143" i="29"/>
  <c r="F143" i="29"/>
  <c r="C143" i="29"/>
  <c r="P142" i="29"/>
  <c r="F142" i="29"/>
  <c r="C142" i="29"/>
  <c r="P141" i="29"/>
  <c r="F141" i="29"/>
  <c r="C141" i="29"/>
  <c r="P140" i="29"/>
  <c r="F140" i="29"/>
  <c r="C140" i="29"/>
  <c r="P139" i="29"/>
  <c r="F139" i="29"/>
  <c r="C139" i="29"/>
  <c r="P138" i="29"/>
  <c r="F138" i="29"/>
  <c r="C138" i="29"/>
  <c r="P137" i="29"/>
  <c r="F137" i="29"/>
  <c r="C137" i="29"/>
  <c r="P136" i="29"/>
  <c r="F136" i="29"/>
  <c r="C136" i="29"/>
  <c r="P135" i="29"/>
  <c r="F135" i="29"/>
  <c r="C135" i="29"/>
  <c r="P134" i="29"/>
  <c r="F134" i="29"/>
  <c r="C134" i="29"/>
  <c r="P133" i="29"/>
  <c r="F133" i="29"/>
  <c r="C133" i="29"/>
  <c r="P132" i="29"/>
  <c r="F132" i="29"/>
  <c r="C132" i="29"/>
  <c r="P131" i="29"/>
  <c r="F131" i="29"/>
  <c r="C131" i="29"/>
  <c r="P130" i="29"/>
  <c r="F130" i="29"/>
  <c r="C130" i="29"/>
  <c r="P129" i="29"/>
  <c r="F129" i="29"/>
  <c r="C129" i="29"/>
  <c r="P128" i="29"/>
  <c r="F128" i="29"/>
  <c r="C128" i="29"/>
  <c r="P127" i="29"/>
  <c r="F127" i="29"/>
  <c r="C127" i="29"/>
  <c r="P126" i="29"/>
  <c r="F126" i="29"/>
  <c r="C126" i="29"/>
  <c r="P125" i="29"/>
  <c r="F125" i="29"/>
  <c r="C125" i="29"/>
  <c r="P124" i="29"/>
  <c r="F124" i="29"/>
  <c r="C124" i="29"/>
  <c r="P123" i="29"/>
  <c r="F123" i="29"/>
  <c r="C123" i="29"/>
  <c r="P122" i="29"/>
  <c r="F122" i="29"/>
  <c r="C122" i="29"/>
  <c r="P121" i="29"/>
  <c r="F121" i="29"/>
  <c r="C121" i="29"/>
  <c r="P120" i="29"/>
  <c r="F120" i="29"/>
  <c r="C120" i="29"/>
  <c r="P119" i="29"/>
  <c r="F119" i="29"/>
  <c r="C119" i="29"/>
  <c r="P118" i="29"/>
  <c r="F118" i="29"/>
  <c r="C118" i="29"/>
  <c r="P117" i="29"/>
  <c r="F117" i="29"/>
  <c r="C117" i="29"/>
  <c r="P116" i="29"/>
  <c r="F116" i="29"/>
  <c r="C116" i="29"/>
  <c r="P115" i="29"/>
  <c r="F115" i="29"/>
  <c r="C115" i="29"/>
  <c r="P114" i="29"/>
  <c r="F114" i="29"/>
  <c r="C114" i="29"/>
  <c r="P113" i="29"/>
  <c r="F113" i="29"/>
  <c r="C113" i="29"/>
  <c r="P112" i="29"/>
  <c r="F112" i="29"/>
  <c r="C112" i="29"/>
  <c r="P111" i="29"/>
  <c r="F111" i="29"/>
  <c r="C111" i="29"/>
  <c r="P110" i="29"/>
  <c r="F110" i="29"/>
  <c r="C110" i="29"/>
  <c r="P109" i="29"/>
  <c r="F109" i="29"/>
  <c r="C109" i="29"/>
  <c r="P108" i="29"/>
  <c r="F108" i="29"/>
  <c r="C108" i="29"/>
  <c r="P107" i="29"/>
  <c r="F107" i="29"/>
  <c r="C107" i="29"/>
  <c r="P106" i="29"/>
  <c r="F106" i="29"/>
  <c r="C106" i="29"/>
  <c r="P105" i="29"/>
  <c r="F105" i="29"/>
  <c r="C105" i="29"/>
  <c r="P104" i="29"/>
  <c r="F104" i="29"/>
  <c r="C104" i="29"/>
  <c r="P103" i="29"/>
  <c r="F103" i="29"/>
  <c r="C103" i="29"/>
  <c r="P102" i="29"/>
  <c r="F102" i="29"/>
  <c r="C102" i="29"/>
  <c r="P101" i="29"/>
  <c r="F101" i="29"/>
  <c r="C101" i="29"/>
  <c r="P100" i="29"/>
  <c r="F100" i="29"/>
  <c r="C100" i="29"/>
  <c r="P99" i="29"/>
  <c r="F99" i="29"/>
  <c r="C99" i="29"/>
  <c r="P98" i="29"/>
  <c r="F98" i="29"/>
  <c r="C98" i="29"/>
  <c r="P97" i="29"/>
  <c r="F97" i="29"/>
  <c r="C97" i="29"/>
  <c r="P96" i="29"/>
  <c r="F96" i="29"/>
  <c r="C96" i="29"/>
  <c r="P95" i="29"/>
  <c r="F95" i="29"/>
  <c r="C95" i="29"/>
  <c r="P94" i="29"/>
  <c r="F94" i="29"/>
  <c r="C94" i="29"/>
  <c r="P93" i="29"/>
  <c r="F93" i="29"/>
  <c r="C93" i="29"/>
  <c r="P92" i="29"/>
  <c r="F92" i="29"/>
  <c r="C92" i="29"/>
  <c r="P91" i="29"/>
  <c r="F91" i="29"/>
  <c r="C91" i="29"/>
  <c r="P90" i="29"/>
  <c r="F90" i="29"/>
  <c r="C90" i="29"/>
  <c r="P89" i="29"/>
  <c r="F89" i="29"/>
  <c r="C89" i="29"/>
  <c r="P88" i="29"/>
  <c r="F88" i="29"/>
  <c r="C88" i="29"/>
  <c r="P87" i="29"/>
  <c r="F87" i="29"/>
  <c r="C87" i="29"/>
  <c r="P86" i="29"/>
  <c r="F86" i="29"/>
  <c r="C86" i="29"/>
  <c r="P85" i="29"/>
  <c r="F85" i="29"/>
  <c r="C85" i="29"/>
  <c r="P84" i="29"/>
  <c r="F84" i="29"/>
  <c r="C84" i="29"/>
  <c r="P83" i="29"/>
  <c r="F83" i="29"/>
  <c r="C83" i="29"/>
  <c r="P82" i="29"/>
  <c r="F82" i="29"/>
  <c r="C82" i="29"/>
  <c r="P81" i="29"/>
  <c r="F81" i="29"/>
  <c r="C81" i="29"/>
  <c r="P80" i="29"/>
  <c r="F80" i="29"/>
  <c r="C80" i="29"/>
  <c r="P79" i="29"/>
  <c r="F79" i="29"/>
  <c r="C79" i="29"/>
  <c r="P78" i="29"/>
  <c r="F78" i="29"/>
  <c r="C78" i="29"/>
  <c r="P77" i="29"/>
  <c r="F77" i="29"/>
  <c r="C77" i="29"/>
  <c r="P76" i="29"/>
  <c r="F76" i="29"/>
  <c r="C76" i="29"/>
  <c r="P75" i="29"/>
  <c r="F75" i="29"/>
  <c r="C75" i="29"/>
  <c r="P74" i="29"/>
  <c r="F74" i="29"/>
  <c r="C74" i="29"/>
  <c r="P73" i="29"/>
  <c r="F73" i="29"/>
  <c r="C73" i="29"/>
  <c r="P72" i="29"/>
  <c r="F72" i="29"/>
  <c r="C72" i="29"/>
  <c r="P71" i="29"/>
  <c r="F71" i="29"/>
  <c r="C71" i="29"/>
  <c r="P70" i="29"/>
  <c r="F70" i="29"/>
  <c r="C70" i="29"/>
  <c r="P69" i="29"/>
  <c r="F69" i="29"/>
  <c r="C69" i="29"/>
  <c r="P68" i="29"/>
  <c r="F68" i="29"/>
  <c r="C68" i="29"/>
  <c r="P67" i="29"/>
  <c r="F67" i="29"/>
  <c r="C67" i="29"/>
  <c r="P66" i="29"/>
  <c r="F66" i="29"/>
  <c r="C66" i="29"/>
  <c r="P65" i="29"/>
  <c r="F65" i="29"/>
  <c r="C65" i="29"/>
  <c r="P64" i="29"/>
  <c r="F64" i="29"/>
  <c r="C64" i="29"/>
  <c r="P63" i="29"/>
  <c r="F63" i="29"/>
  <c r="C63" i="29"/>
  <c r="P62" i="29"/>
  <c r="F62" i="29"/>
  <c r="C62" i="29"/>
  <c r="P61" i="29"/>
  <c r="F61" i="29"/>
  <c r="C61" i="29"/>
  <c r="P60" i="29"/>
  <c r="F60" i="29"/>
  <c r="C60" i="29"/>
  <c r="P59" i="29"/>
  <c r="F59" i="29"/>
  <c r="C59" i="29"/>
  <c r="P58" i="29"/>
  <c r="F58" i="29"/>
  <c r="C58" i="29"/>
  <c r="P57" i="29"/>
  <c r="F57" i="29"/>
  <c r="C57" i="29"/>
  <c r="P56" i="29"/>
  <c r="F56" i="29"/>
  <c r="C56" i="29"/>
  <c r="P55" i="29"/>
  <c r="F55" i="29"/>
  <c r="C55" i="29"/>
  <c r="P54" i="29"/>
  <c r="F54" i="29"/>
  <c r="C54" i="29"/>
  <c r="P53" i="29"/>
  <c r="F53" i="29"/>
  <c r="C53" i="29"/>
  <c r="P52" i="29"/>
  <c r="F52" i="29"/>
  <c r="C52" i="29"/>
  <c r="P51" i="29"/>
  <c r="F51" i="29"/>
  <c r="C51" i="29"/>
  <c r="P50" i="29"/>
  <c r="F50" i="29"/>
  <c r="C50" i="29"/>
  <c r="P49" i="29"/>
  <c r="F49" i="29"/>
  <c r="C49" i="29"/>
  <c r="P48" i="29"/>
  <c r="F48" i="29"/>
  <c r="C48" i="29"/>
  <c r="P47" i="29"/>
  <c r="F47" i="29"/>
  <c r="C47" i="29"/>
  <c r="P46" i="29"/>
  <c r="F46" i="29"/>
  <c r="C46" i="29"/>
  <c r="P45" i="29"/>
  <c r="F45" i="29"/>
  <c r="C45" i="29"/>
  <c r="P44" i="29"/>
  <c r="F44" i="29"/>
  <c r="C44" i="29"/>
  <c r="P43" i="29"/>
  <c r="F43" i="29"/>
  <c r="C43" i="29"/>
  <c r="P42" i="29"/>
  <c r="F42" i="29"/>
  <c r="C42" i="29"/>
  <c r="P41" i="29"/>
  <c r="F41" i="29"/>
  <c r="C41" i="29"/>
  <c r="P40" i="29"/>
  <c r="F40" i="29"/>
  <c r="C40" i="29"/>
  <c r="P39" i="29"/>
  <c r="F39" i="29"/>
  <c r="C39" i="29"/>
  <c r="P38" i="29"/>
  <c r="F38" i="29"/>
  <c r="C38" i="29"/>
  <c r="P37" i="29"/>
  <c r="F37" i="29"/>
  <c r="C37" i="29"/>
  <c r="P36" i="29"/>
  <c r="F36" i="29"/>
  <c r="C36" i="29"/>
  <c r="P35" i="29"/>
  <c r="F35" i="29"/>
  <c r="C35" i="29"/>
  <c r="P34" i="29"/>
  <c r="F34" i="29"/>
  <c r="C34" i="29"/>
  <c r="P33" i="29"/>
  <c r="F33" i="29"/>
  <c r="C33" i="29"/>
  <c r="P32" i="29"/>
  <c r="F32" i="29"/>
  <c r="C32" i="29"/>
  <c r="P31" i="29"/>
  <c r="F31" i="29"/>
  <c r="C31" i="29"/>
  <c r="P30" i="29"/>
  <c r="F30" i="29"/>
  <c r="C30" i="29"/>
  <c r="P29" i="29"/>
  <c r="F29" i="29"/>
  <c r="C29" i="29"/>
  <c r="P28" i="29"/>
  <c r="F28" i="29"/>
  <c r="C28" i="29"/>
  <c r="P27" i="29"/>
  <c r="F27" i="29"/>
  <c r="C27" i="29"/>
  <c r="P26" i="29"/>
  <c r="F26" i="29"/>
  <c r="C26" i="29"/>
  <c r="P25" i="29"/>
  <c r="F25" i="29"/>
  <c r="C25" i="29"/>
  <c r="P24" i="29"/>
  <c r="F24" i="29"/>
  <c r="C24" i="29"/>
  <c r="P23" i="29"/>
  <c r="F23" i="29"/>
  <c r="C23" i="29"/>
  <c r="P22" i="29"/>
  <c r="F22" i="29"/>
  <c r="C22" i="29"/>
  <c r="P21" i="29"/>
  <c r="F21" i="29"/>
  <c r="C21" i="29"/>
  <c r="P20" i="29"/>
  <c r="F20" i="29"/>
  <c r="C20" i="29"/>
  <c r="P19" i="29"/>
  <c r="F19" i="29"/>
  <c r="C19" i="29"/>
  <c r="P18" i="29"/>
  <c r="F18" i="29"/>
  <c r="C18" i="29"/>
  <c r="P17" i="29"/>
  <c r="F17" i="29"/>
  <c r="C17" i="29"/>
  <c r="P16" i="29"/>
  <c r="F16" i="29"/>
  <c r="C16" i="29"/>
  <c r="P15" i="29"/>
  <c r="F15" i="29"/>
  <c r="C15" i="29"/>
  <c r="P14" i="29"/>
  <c r="F14" i="29"/>
  <c r="C14" i="29"/>
  <c r="P13" i="29"/>
  <c r="F13" i="29"/>
  <c r="C13" i="29"/>
  <c r="P12" i="29"/>
  <c r="F12" i="29"/>
  <c r="C12" i="29"/>
  <c r="P11" i="29"/>
  <c r="F11" i="29"/>
  <c r="C11" i="29"/>
  <c r="P10" i="29"/>
  <c r="F10" i="29"/>
  <c r="C10" i="29"/>
  <c r="P9" i="29"/>
  <c r="F9" i="29"/>
  <c r="C9" i="29"/>
  <c r="P8" i="29"/>
  <c r="F8" i="29"/>
  <c r="C8" i="29"/>
  <c r="P7" i="29"/>
  <c r="F7" i="29"/>
  <c r="C7" i="29"/>
  <c r="P6" i="29"/>
  <c r="F6" i="29"/>
  <c r="C6" i="29"/>
  <c r="P5" i="29"/>
  <c r="N5" i="29"/>
  <c r="F5" i="29"/>
  <c r="C5" i="29"/>
  <c r="P4" i="29"/>
  <c r="F4" i="29"/>
  <c r="C4" i="29"/>
  <c r="P203" i="28"/>
  <c r="F203" i="28"/>
  <c r="C203" i="28"/>
  <c r="P202" i="28"/>
  <c r="F202" i="28"/>
  <c r="C202" i="28"/>
  <c r="P201" i="28"/>
  <c r="F201" i="28"/>
  <c r="C201" i="28"/>
  <c r="P200" i="28"/>
  <c r="F200" i="28"/>
  <c r="C200" i="28"/>
  <c r="P199" i="28"/>
  <c r="F199" i="28"/>
  <c r="C199" i="28"/>
  <c r="P198" i="28"/>
  <c r="F198" i="28"/>
  <c r="C198" i="28"/>
  <c r="P197" i="28"/>
  <c r="F197" i="28"/>
  <c r="C197" i="28"/>
  <c r="P196" i="28"/>
  <c r="F196" i="28"/>
  <c r="C196" i="28"/>
  <c r="P195" i="28"/>
  <c r="F195" i="28"/>
  <c r="C195" i="28"/>
  <c r="P194" i="28"/>
  <c r="F194" i="28"/>
  <c r="C194" i="28"/>
  <c r="P193" i="28"/>
  <c r="F193" i="28"/>
  <c r="C193" i="28"/>
  <c r="P192" i="28"/>
  <c r="F192" i="28"/>
  <c r="C192" i="28"/>
  <c r="P191" i="28"/>
  <c r="F191" i="28"/>
  <c r="C191" i="28"/>
  <c r="P190" i="28"/>
  <c r="F190" i="28"/>
  <c r="C190" i="28"/>
  <c r="P189" i="28"/>
  <c r="F189" i="28"/>
  <c r="C189" i="28"/>
  <c r="P188" i="28"/>
  <c r="F188" i="28"/>
  <c r="C188" i="28"/>
  <c r="P187" i="28"/>
  <c r="F187" i="28"/>
  <c r="C187" i="28"/>
  <c r="P186" i="28"/>
  <c r="F186" i="28"/>
  <c r="C186" i="28"/>
  <c r="P185" i="28"/>
  <c r="F185" i="28"/>
  <c r="C185" i="28"/>
  <c r="P184" i="28"/>
  <c r="F184" i="28"/>
  <c r="C184" i="28"/>
  <c r="P183" i="28"/>
  <c r="F183" i="28"/>
  <c r="C183" i="28"/>
  <c r="P182" i="28"/>
  <c r="F182" i="28"/>
  <c r="C182" i="28"/>
  <c r="P181" i="28"/>
  <c r="F181" i="28"/>
  <c r="C181" i="28"/>
  <c r="P180" i="28"/>
  <c r="F180" i="28"/>
  <c r="C180" i="28"/>
  <c r="P179" i="28"/>
  <c r="F179" i="28"/>
  <c r="C179" i="28"/>
  <c r="P178" i="28"/>
  <c r="F178" i="28"/>
  <c r="C178" i="28"/>
  <c r="P177" i="28"/>
  <c r="F177" i="28"/>
  <c r="C177" i="28"/>
  <c r="P176" i="28"/>
  <c r="F176" i="28"/>
  <c r="C176" i="28"/>
  <c r="P175" i="28"/>
  <c r="F175" i="28"/>
  <c r="C175" i="28"/>
  <c r="P174" i="28"/>
  <c r="F174" i="28"/>
  <c r="C174" i="28"/>
  <c r="P173" i="28"/>
  <c r="F173" i="28"/>
  <c r="C173" i="28"/>
  <c r="P172" i="28"/>
  <c r="F172" i="28"/>
  <c r="C172" i="28"/>
  <c r="P171" i="28"/>
  <c r="F171" i="28"/>
  <c r="C171" i="28"/>
  <c r="P170" i="28"/>
  <c r="F170" i="28"/>
  <c r="C170" i="28"/>
  <c r="P169" i="28"/>
  <c r="F169" i="28"/>
  <c r="C169" i="28"/>
  <c r="P168" i="28"/>
  <c r="F168" i="28"/>
  <c r="C168" i="28"/>
  <c r="P167" i="28"/>
  <c r="F167" i="28"/>
  <c r="C167" i="28"/>
  <c r="P166" i="28"/>
  <c r="F166" i="28"/>
  <c r="C166" i="28"/>
  <c r="P165" i="28"/>
  <c r="F165" i="28"/>
  <c r="C165" i="28"/>
  <c r="P164" i="28"/>
  <c r="F164" i="28"/>
  <c r="C164" i="28"/>
  <c r="P163" i="28"/>
  <c r="F163" i="28"/>
  <c r="C163" i="28"/>
  <c r="P162" i="28"/>
  <c r="F162" i="28"/>
  <c r="C162" i="28"/>
  <c r="P161" i="28"/>
  <c r="F161" i="28"/>
  <c r="C161" i="28"/>
  <c r="P160" i="28"/>
  <c r="F160" i="28"/>
  <c r="C160" i="28"/>
  <c r="P159" i="28"/>
  <c r="F159" i="28"/>
  <c r="C159" i="28"/>
  <c r="P158" i="28"/>
  <c r="F158" i="28"/>
  <c r="C158" i="28"/>
  <c r="P157" i="28"/>
  <c r="F157" i="28"/>
  <c r="C157" i="28"/>
  <c r="P156" i="28"/>
  <c r="F156" i="28"/>
  <c r="C156" i="28"/>
  <c r="P155" i="28"/>
  <c r="F155" i="28"/>
  <c r="C155" i="28"/>
  <c r="P154" i="28"/>
  <c r="F154" i="28"/>
  <c r="C154" i="28"/>
  <c r="P153" i="28"/>
  <c r="F153" i="28"/>
  <c r="C153" i="28"/>
  <c r="P152" i="28"/>
  <c r="F152" i="28"/>
  <c r="C152" i="28"/>
  <c r="P151" i="28"/>
  <c r="F151" i="28"/>
  <c r="C151" i="28"/>
  <c r="P150" i="28"/>
  <c r="F150" i="28"/>
  <c r="C150" i="28"/>
  <c r="P149" i="28"/>
  <c r="F149" i="28"/>
  <c r="C149" i="28"/>
  <c r="P148" i="28"/>
  <c r="F148" i="28"/>
  <c r="C148" i="28"/>
  <c r="P147" i="28"/>
  <c r="F147" i="28"/>
  <c r="C147" i="28"/>
  <c r="P146" i="28"/>
  <c r="F146" i="28"/>
  <c r="C146" i="28"/>
  <c r="P145" i="28"/>
  <c r="F145" i="28"/>
  <c r="C145" i="28"/>
  <c r="P144" i="28"/>
  <c r="F144" i="28"/>
  <c r="C144" i="28"/>
  <c r="P143" i="28"/>
  <c r="F143" i="28"/>
  <c r="C143" i="28"/>
  <c r="P142" i="28"/>
  <c r="F142" i="28"/>
  <c r="C142" i="28"/>
  <c r="P141" i="28"/>
  <c r="F141" i="28"/>
  <c r="C141" i="28"/>
  <c r="P140" i="28"/>
  <c r="F140" i="28"/>
  <c r="C140" i="28"/>
  <c r="P139" i="28"/>
  <c r="F139" i="28"/>
  <c r="C139" i="28"/>
  <c r="P138" i="28"/>
  <c r="F138" i="28"/>
  <c r="C138" i="28"/>
  <c r="P137" i="28"/>
  <c r="F137" i="28"/>
  <c r="C137" i="28"/>
  <c r="P136" i="28"/>
  <c r="F136" i="28"/>
  <c r="C136" i="28"/>
  <c r="P135" i="28"/>
  <c r="F135" i="28"/>
  <c r="C135" i="28"/>
  <c r="P134" i="28"/>
  <c r="F134" i="28"/>
  <c r="C134" i="28"/>
  <c r="P133" i="28"/>
  <c r="F133" i="28"/>
  <c r="C133" i="28"/>
  <c r="P132" i="28"/>
  <c r="F132" i="28"/>
  <c r="C132" i="28"/>
  <c r="P131" i="28"/>
  <c r="F131" i="28"/>
  <c r="C131" i="28"/>
  <c r="P130" i="28"/>
  <c r="F130" i="28"/>
  <c r="C130" i="28"/>
  <c r="P129" i="28"/>
  <c r="F129" i="28"/>
  <c r="C129" i="28"/>
  <c r="P128" i="28"/>
  <c r="F128" i="28"/>
  <c r="C128" i="28"/>
  <c r="P127" i="28"/>
  <c r="F127" i="28"/>
  <c r="C127" i="28"/>
  <c r="P126" i="28"/>
  <c r="F126" i="28"/>
  <c r="C126" i="28"/>
  <c r="P125" i="28"/>
  <c r="F125" i="28"/>
  <c r="C125" i="28"/>
  <c r="P124" i="28"/>
  <c r="F124" i="28"/>
  <c r="C124" i="28"/>
  <c r="P123" i="28"/>
  <c r="F123" i="28"/>
  <c r="C123" i="28"/>
  <c r="P122" i="28"/>
  <c r="F122" i="28"/>
  <c r="C122" i="28"/>
  <c r="P121" i="28"/>
  <c r="F121" i="28"/>
  <c r="C121" i="28"/>
  <c r="P120" i="28"/>
  <c r="F120" i="28"/>
  <c r="C120" i="28"/>
  <c r="P119" i="28"/>
  <c r="F119" i="28"/>
  <c r="C119" i="28"/>
  <c r="P118" i="28"/>
  <c r="F118" i="28"/>
  <c r="C118" i="28"/>
  <c r="P117" i="28"/>
  <c r="F117" i="28"/>
  <c r="C117" i="28"/>
  <c r="P116" i="28"/>
  <c r="F116" i="28"/>
  <c r="C116" i="28"/>
  <c r="P115" i="28"/>
  <c r="F115" i="28"/>
  <c r="C115" i="28"/>
  <c r="P114" i="28"/>
  <c r="F114" i="28"/>
  <c r="C114" i="28"/>
  <c r="P113" i="28"/>
  <c r="F113" i="28"/>
  <c r="C113" i="28"/>
  <c r="P112" i="28"/>
  <c r="F112" i="28"/>
  <c r="C112" i="28"/>
  <c r="P111" i="28"/>
  <c r="F111" i="28"/>
  <c r="C111" i="28"/>
  <c r="P110" i="28"/>
  <c r="F110" i="28"/>
  <c r="C110" i="28"/>
  <c r="P109" i="28"/>
  <c r="F109" i="28"/>
  <c r="C109" i="28"/>
  <c r="P108" i="28"/>
  <c r="F108" i="28"/>
  <c r="C108" i="28"/>
  <c r="P107" i="28"/>
  <c r="F107" i="28"/>
  <c r="C107" i="28"/>
  <c r="P106" i="28"/>
  <c r="F106" i="28"/>
  <c r="C106" i="28"/>
  <c r="P105" i="28"/>
  <c r="F105" i="28"/>
  <c r="C105" i="28"/>
  <c r="P104" i="28"/>
  <c r="F104" i="28"/>
  <c r="C104" i="28"/>
  <c r="P103" i="28"/>
  <c r="F103" i="28"/>
  <c r="C103" i="28"/>
  <c r="P102" i="28"/>
  <c r="F102" i="28"/>
  <c r="C102" i="28"/>
  <c r="P101" i="28"/>
  <c r="F101" i="28"/>
  <c r="C101" i="28"/>
  <c r="P100" i="28"/>
  <c r="F100" i="28"/>
  <c r="C100" i="28"/>
  <c r="P99" i="28"/>
  <c r="F99" i="28"/>
  <c r="C99" i="28"/>
  <c r="P98" i="28"/>
  <c r="F98" i="28"/>
  <c r="C98" i="28"/>
  <c r="P97" i="28"/>
  <c r="F97" i="28"/>
  <c r="C97" i="28"/>
  <c r="P96" i="28"/>
  <c r="F96" i="28"/>
  <c r="C96" i="28"/>
  <c r="P95" i="28"/>
  <c r="F95" i="28"/>
  <c r="C95" i="28"/>
  <c r="P94" i="28"/>
  <c r="F94" i="28"/>
  <c r="C94" i="28"/>
  <c r="P93" i="28"/>
  <c r="F93" i="28"/>
  <c r="C93" i="28"/>
  <c r="P92" i="28"/>
  <c r="F92" i="28"/>
  <c r="C92" i="28"/>
  <c r="P91" i="28"/>
  <c r="F91" i="28"/>
  <c r="C91" i="28"/>
  <c r="P90" i="28"/>
  <c r="F90" i="28"/>
  <c r="C90" i="28"/>
  <c r="P89" i="28"/>
  <c r="F89" i="28"/>
  <c r="C89" i="28"/>
  <c r="P88" i="28"/>
  <c r="F88" i="28"/>
  <c r="C88" i="28"/>
  <c r="P87" i="28"/>
  <c r="F87" i="28"/>
  <c r="C87" i="28"/>
  <c r="P86" i="28"/>
  <c r="F86" i="28"/>
  <c r="C86" i="28"/>
  <c r="P85" i="28"/>
  <c r="F85" i="28"/>
  <c r="C85" i="28"/>
  <c r="P84" i="28"/>
  <c r="F84" i="28"/>
  <c r="C84" i="28"/>
  <c r="P83" i="28"/>
  <c r="F83" i="28"/>
  <c r="C83" i="28"/>
  <c r="P82" i="28"/>
  <c r="F82" i="28"/>
  <c r="C82" i="28"/>
  <c r="P81" i="28"/>
  <c r="F81" i="28"/>
  <c r="C81" i="28"/>
  <c r="P80" i="28"/>
  <c r="F80" i="28"/>
  <c r="C80" i="28"/>
  <c r="P79" i="28"/>
  <c r="F79" i="28"/>
  <c r="C79" i="28"/>
  <c r="P78" i="28"/>
  <c r="F78" i="28"/>
  <c r="C78" i="28"/>
  <c r="P77" i="28"/>
  <c r="F77" i="28"/>
  <c r="C77" i="28"/>
  <c r="P76" i="28"/>
  <c r="F76" i="28"/>
  <c r="C76" i="28"/>
  <c r="P75" i="28"/>
  <c r="F75" i="28"/>
  <c r="C75" i="28"/>
  <c r="P74" i="28"/>
  <c r="F74" i="28"/>
  <c r="C74" i="28"/>
  <c r="P73" i="28"/>
  <c r="F73" i="28"/>
  <c r="C73" i="28"/>
  <c r="P72" i="28"/>
  <c r="F72" i="28"/>
  <c r="C72" i="28"/>
  <c r="P71" i="28"/>
  <c r="F71" i="28"/>
  <c r="C71" i="28"/>
  <c r="P70" i="28"/>
  <c r="F70" i="28"/>
  <c r="C70" i="28"/>
  <c r="P69" i="28"/>
  <c r="F69" i="28"/>
  <c r="C69" i="28"/>
  <c r="P68" i="28"/>
  <c r="F68" i="28"/>
  <c r="C68" i="28"/>
  <c r="P67" i="28"/>
  <c r="F67" i="28"/>
  <c r="C67" i="28"/>
  <c r="P66" i="28"/>
  <c r="F66" i="28"/>
  <c r="C66" i="28"/>
  <c r="P65" i="28"/>
  <c r="F65" i="28"/>
  <c r="C65" i="28"/>
  <c r="P64" i="28"/>
  <c r="F64" i="28"/>
  <c r="C64" i="28"/>
  <c r="P63" i="28"/>
  <c r="F63" i="28"/>
  <c r="C63" i="28"/>
  <c r="P62" i="28"/>
  <c r="F62" i="28"/>
  <c r="C62" i="28"/>
  <c r="P61" i="28"/>
  <c r="F61" i="28"/>
  <c r="C61" i="28"/>
  <c r="P60" i="28"/>
  <c r="F60" i="28"/>
  <c r="C60" i="28"/>
  <c r="P59" i="28"/>
  <c r="F59" i="28"/>
  <c r="C59" i="28"/>
  <c r="P58" i="28"/>
  <c r="F58" i="28"/>
  <c r="C58" i="28"/>
  <c r="P57" i="28"/>
  <c r="F57" i="28"/>
  <c r="C57" i="28"/>
  <c r="P56" i="28"/>
  <c r="F56" i="28"/>
  <c r="C56" i="28"/>
  <c r="P55" i="28"/>
  <c r="F55" i="28"/>
  <c r="C55" i="28"/>
  <c r="P54" i="28"/>
  <c r="F54" i="28"/>
  <c r="C54" i="28"/>
  <c r="P53" i="28"/>
  <c r="F53" i="28"/>
  <c r="C53" i="28"/>
  <c r="P52" i="28"/>
  <c r="F52" i="28"/>
  <c r="C52" i="28"/>
  <c r="P51" i="28"/>
  <c r="F51" i="28"/>
  <c r="C51" i="28"/>
  <c r="P50" i="28"/>
  <c r="F50" i="28"/>
  <c r="C50" i="28"/>
  <c r="P49" i="28"/>
  <c r="F49" i="28"/>
  <c r="C49" i="28"/>
  <c r="P48" i="28"/>
  <c r="F48" i="28"/>
  <c r="C48" i="28"/>
  <c r="P47" i="28"/>
  <c r="F47" i="28"/>
  <c r="C47" i="28"/>
  <c r="P46" i="28"/>
  <c r="F46" i="28"/>
  <c r="C46" i="28"/>
  <c r="P45" i="28"/>
  <c r="F45" i="28"/>
  <c r="C45" i="28"/>
  <c r="P44" i="28"/>
  <c r="F44" i="28"/>
  <c r="C44" i="28"/>
  <c r="P43" i="28"/>
  <c r="F43" i="28"/>
  <c r="C43" i="28"/>
  <c r="P42" i="28"/>
  <c r="F42" i="28"/>
  <c r="C42" i="28"/>
  <c r="P41" i="28"/>
  <c r="F41" i="28"/>
  <c r="C41" i="28"/>
  <c r="P40" i="28"/>
  <c r="F40" i="28"/>
  <c r="C40" i="28"/>
  <c r="P39" i="28"/>
  <c r="F39" i="28"/>
  <c r="C39" i="28"/>
  <c r="P38" i="28"/>
  <c r="F38" i="28"/>
  <c r="C38" i="28"/>
  <c r="P37" i="28"/>
  <c r="F37" i="28"/>
  <c r="C37" i="28"/>
  <c r="P36" i="28"/>
  <c r="F36" i="28"/>
  <c r="C36" i="28"/>
  <c r="P35" i="28"/>
  <c r="F35" i="28"/>
  <c r="C35" i="28"/>
  <c r="P34" i="28"/>
  <c r="F34" i="28"/>
  <c r="C34" i="28"/>
  <c r="P33" i="28"/>
  <c r="F33" i="28"/>
  <c r="C33" i="28"/>
  <c r="P32" i="28"/>
  <c r="F32" i="28"/>
  <c r="C32" i="28"/>
  <c r="P31" i="28"/>
  <c r="F31" i="28"/>
  <c r="C31" i="28"/>
  <c r="P30" i="28"/>
  <c r="F30" i="28"/>
  <c r="C30" i="28"/>
  <c r="P29" i="28"/>
  <c r="F29" i="28"/>
  <c r="C29" i="28"/>
  <c r="P28" i="28"/>
  <c r="F28" i="28"/>
  <c r="C28" i="28"/>
  <c r="P27" i="28"/>
  <c r="F27" i="28"/>
  <c r="C27" i="28"/>
  <c r="P26" i="28"/>
  <c r="F26" i="28"/>
  <c r="C26" i="28"/>
  <c r="P25" i="28"/>
  <c r="F25" i="28"/>
  <c r="C25" i="28"/>
  <c r="P24" i="28"/>
  <c r="F24" i="28"/>
  <c r="C24" i="28"/>
  <c r="P23" i="28"/>
  <c r="F23" i="28"/>
  <c r="C23" i="28"/>
  <c r="P22" i="28"/>
  <c r="F22" i="28"/>
  <c r="C22" i="28"/>
  <c r="P21" i="28"/>
  <c r="F21" i="28"/>
  <c r="C21" i="28"/>
  <c r="P20" i="28"/>
  <c r="F20" i="28"/>
  <c r="C20" i="28"/>
  <c r="P19" i="28"/>
  <c r="F19" i="28"/>
  <c r="C19" i="28"/>
  <c r="P18" i="28"/>
  <c r="F18" i="28"/>
  <c r="C18" i="28"/>
  <c r="P17" i="28"/>
  <c r="F17" i="28"/>
  <c r="C17" i="28"/>
  <c r="P16" i="28"/>
  <c r="F16" i="28"/>
  <c r="C16" i="28"/>
  <c r="P15" i="28"/>
  <c r="F15" i="28"/>
  <c r="C15" i="28"/>
  <c r="P14" i="28"/>
  <c r="F14" i="28"/>
  <c r="C14" i="28"/>
  <c r="P13" i="28"/>
  <c r="F13" i="28"/>
  <c r="C13" i="28"/>
  <c r="P12" i="28"/>
  <c r="F12" i="28"/>
  <c r="C12" i="28"/>
  <c r="P11" i="28"/>
  <c r="F11" i="28"/>
  <c r="C11" i="28"/>
  <c r="P10" i="28"/>
  <c r="F10" i="28"/>
  <c r="C10" i="28"/>
  <c r="P9" i="28"/>
  <c r="F9" i="28"/>
  <c r="C9" i="28"/>
  <c r="P8" i="28"/>
  <c r="F8" i="28"/>
  <c r="C8" i="28"/>
  <c r="P7" i="28"/>
  <c r="F7" i="28"/>
  <c r="C7" i="28"/>
  <c r="P6" i="28"/>
  <c r="F6" i="28"/>
  <c r="C6" i="28"/>
  <c r="P5" i="28"/>
  <c r="N5" i="28"/>
  <c r="F5" i="28"/>
  <c r="C5" i="28"/>
  <c r="P4" i="28"/>
  <c r="F4" i="28"/>
  <c r="C4" i="28"/>
  <c r="P203" i="27"/>
  <c r="F203" i="27"/>
  <c r="C203" i="27"/>
  <c r="P202" i="27"/>
  <c r="F202" i="27"/>
  <c r="C202" i="27"/>
  <c r="P201" i="27"/>
  <c r="F201" i="27"/>
  <c r="C201" i="27"/>
  <c r="P200" i="27"/>
  <c r="F200" i="27"/>
  <c r="C200" i="27"/>
  <c r="P199" i="27"/>
  <c r="F199" i="27"/>
  <c r="C199" i="27"/>
  <c r="P198" i="27"/>
  <c r="F198" i="27"/>
  <c r="C198" i="27"/>
  <c r="P197" i="27"/>
  <c r="F197" i="27"/>
  <c r="C197" i="27"/>
  <c r="P196" i="27"/>
  <c r="F196" i="27"/>
  <c r="C196" i="27"/>
  <c r="P195" i="27"/>
  <c r="F195" i="27"/>
  <c r="C195" i="27"/>
  <c r="P194" i="27"/>
  <c r="F194" i="27"/>
  <c r="C194" i="27"/>
  <c r="P193" i="27"/>
  <c r="F193" i="27"/>
  <c r="C193" i="27"/>
  <c r="P192" i="27"/>
  <c r="F192" i="27"/>
  <c r="C192" i="27"/>
  <c r="P191" i="27"/>
  <c r="F191" i="27"/>
  <c r="C191" i="27"/>
  <c r="P190" i="27"/>
  <c r="F190" i="27"/>
  <c r="C190" i="27"/>
  <c r="P189" i="27"/>
  <c r="F189" i="27"/>
  <c r="C189" i="27"/>
  <c r="P188" i="27"/>
  <c r="F188" i="27"/>
  <c r="C188" i="27"/>
  <c r="P187" i="27"/>
  <c r="F187" i="27"/>
  <c r="C187" i="27"/>
  <c r="P186" i="27"/>
  <c r="F186" i="27"/>
  <c r="C186" i="27"/>
  <c r="P185" i="27"/>
  <c r="F185" i="27"/>
  <c r="C185" i="27"/>
  <c r="P184" i="27"/>
  <c r="F184" i="27"/>
  <c r="C184" i="27"/>
  <c r="P183" i="27"/>
  <c r="F183" i="27"/>
  <c r="C183" i="27"/>
  <c r="P182" i="27"/>
  <c r="F182" i="27"/>
  <c r="C182" i="27"/>
  <c r="P181" i="27"/>
  <c r="F181" i="27"/>
  <c r="C181" i="27"/>
  <c r="P180" i="27"/>
  <c r="F180" i="27"/>
  <c r="C180" i="27"/>
  <c r="P179" i="27"/>
  <c r="F179" i="27"/>
  <c r="C179" i="27"/>
  <c r="P178" i="27"/>
  <c r="F178" i="27"/>
  <c r="C178" i="27"/>
  <c r="P177" i="27"/>
  <c r="F177" i="27"/>
  <c r="C177" i="27"/>
  <c r="P176" i="27"/>
  <c r="F176" i="27"/>
  <c r="C176" i="27"/>
  <c r="P175" i="27"/>
  <c r="F175" i="27"/>
  <c r="C175" i="27"/>
  <c r="P174" i="27"/>
  <c r="F174" i="27"/>
  <c r="C174" i="27"/>
  <c r="P173" i="27"/>
  <c r="F173" i="27"/>
  <c r="C173" i="27"/>
  <c r="P172" i="27"/>
  <c r="F172" i="27"/>
  <c r="C172" i="27"/>
  <c r="P171" i="27"/>
  <c r="F171" i="27"/>
  <c r="C171" i="27"/>
  <c r="P170" i="27"/>
  <c r="F170" i="27"/>
  <c r="C170" i="27"/>
  <c r="P169" i="27"/>
  <c r="F169" i="27"/>
  <c r="C169" i="27"/>
  <c r="P168" i="27"/>
  <c r="F168" i="27"/>
  <c r="C168" i="27"/>
  <c r="P167" i="27"/>
  <c r="F167" i="27"/>
  <c r="C167" i="27"/>
  <c r="P166" i="27"/>
  <c r="F166" i="27"/>
  <c r="C166" i="27"/>
  <c r="P165" i="27"/>
  <c r="F165" i="27"/>
  <c r="C165" i="27"/>
  <c r="P164" i="27"/>
  <c r="F164" i="27"/>
  <c r="C164" i="27"/>
  <c r="P163" i="27"/>
  <c r="F163" i="27"/>
  <c r="C163" i="27"/>
  <c r="P162" i="27"/>
  <c r="F162" i="27"/>
  <c r="C162" i="27"/>
  <c r="P161" i="27"/>
  <c r="F161" i="27"/>
  <c r="C161" i="27"/>
  <c r="P160" i="27"/>
  <c r="F160" i="27"/>
  <c r="C160" i="27"/>
  <c r="P159" i="27"/>
  <c r="F159" i="27"/>
  <c r="C159" i="27"/>
  <c r="P158" i="27"/>
  <c r="F158" i="27"/>
  <c r="C158" i="27"/>
  <c r="P157" i="27"/>
  <c r="F157" i="27"/>
  <c r="C157" i="27"/>
  <c r="P156" i="27"/>
  <c r="F156" i="27"/>
  <c r="C156" i="27"/>
  <c r="P155" i="27"/>
  <c r="F155" i="27"/>
  <c r="C155" i="27"/>
  <c r="P154" i="27"/>
  <c r="F154" i="27"/>
  <c r="C154" i="27"/>
  <c r="P153" i="27"/>
  <c r="F153" i="27"/>
  <c r="C153" i="27"/>
  <c r="P152" i="27"/>
  <c r="F152" i="27"/>
  <c r="C152" i="27"/>
  <c r="P151" i="27"/>
  <c r="F151" i="27"/>
  <c r="C151" i="27"/>
  <c r="P150" i="27"/>
  <c r="F150" i="27"/>
  <c r="C150" i="27"/>
  <c r="P149" i="27"/>
  <c r="F149" i="27"/>
  <c r="C149" i="27"/>
  <c r="P148" i="27"/>
  <c r="F148" i="27"/>
  <c r="C148" i="27"/>
  <c r="P147" i="27"/>
  <c r="F147" i="27"/>
  <c r="C147" i="27"/>
  <c r="P146" i="27"/>
  <c r="F146" i="27"/>
  <c r="C146" i="27"/>
  <c r="P145" i="27"/>
  <c r="F145" i="27"/>
  <c r="C145" i="27"/>
  <c r="P144" i="27"/>
  <c r="F144" i="27"/>
  <c r="C144" i="27"/>
  <c r="P143" i="27"/>
  <c r="F143" i="27"/>
  <c r="C143" i="27"/>
  <c r="P142" i="27"/>
  <c r="F142" i="27"/>
  <c r="C142" i="27"/>
  <c r="P141" i="27"/>
  <c r="F141" i="27"/>
  <c r="C141" i="27"/>
  <c r="P140" i="27"/>
  <c r="F140" i="27"/>
  <c r="C140" i="27"/>
  <c r="P139" i="27"/>
  <c r="F139" i="27"/>
  <c r="C139" i="27"/>
  <c r="P138" i="27"/>
  <c r="F138" i="27"/>
  <c r="C138" i="27"/>
  <c r="P137" i="27"/>
  <c r="F137" i="27"/>
  <c r="C137" i="27"/>
  <c r="P136" i="27"/>
  <c r="F136" i="27"/>
  <c r="C136" i="27"/>
  <c r="P135" i="27"/>
  <c r="F135" i="27"/>
  <c r="C135" i="27"/>
  <c r="P134" i="27"/>
  <c r="F134" i="27"/>
  <c r="C134" i="27"/>
  <c r="P133" i="27"/>
  <c r="F133" i="27"/>
  <c r="C133" i="27"/>
  <c r="P132" i="27"/>
  <c r="F132" i="27"/>
  <c r="C132" i="27"/>
  <c r="P131" i="27"/>
  <c r="F131" i="27"/>
  <c r="C131" i="27"/>
  <c r="P130" i="27"/>
  <c r="F130" i="27"/>
  <c r="C130" i="27"/>
  <c r="P129" i="27"/>
  <c r="F129" i="27"/>
  <c r="C129" i="27"/>
  <c r="P128" i="27"/>
  <c r="F128" i="27"/>
  <c r="C128" i="27"/>
  <c r="P127" i="27"/>
  <c r="F127" i="27"/>
  <c r="C127" i="27"/>
  <c r="P126" i="27"/>
  <c r="F126" i="27"/>
  <c r="C126" i="27"/>
  <c r="P125" i="27"/>
  <c r="F125" i="27"/>
  <c r="C125" i="27"/>
  <c r="P124" i="27"/>
  <c r="F124" i="27"/>
  <c r="C124" i="27"/>
  <c r="P123" i="27"/>
  <c r="F123" i="27"/>
  <c r="C123" i="27"/>
  <c r="P122" i="27"/>
  <c r="F122" i="27"/>
  <c r="C122" i="27"/>
  <c r="P121" i="27"/>
  <c r="F121" i="27"/>
  <c r="C121" i="27"/>
  <c r="P120" i="27"/>
  <c r="F120" i="27"/>
  <c r="C120" i="27"/>
  <c r="P119" i="27"/>
  <c r="F119" i="27"/>
  <c r="C119" i="27"/>
  <c r="P118" i="27"/>
  <c r="F118" i="27"/>
  <c r="C118" i="27"/>
  <c r="P117" i="27"/>
  <c r="F117" i="27"/>
  <c r="C117" i="27"/>
  <c r="P116" i="27"/>
  <c r="F116" i="27"/>
  <c r="C116" i="27"/>
  <c r="P115" i="27"/>
  <c r="F115" i="27"/>
  <c r="C115" i="27"/>
  <c r="P114" i="27"/>
  <c r="F114" i="27"/>
  <c r="C114" i="27"/>
  <c r="P113" i="27"/>
  <c r="F113" i="27"/>
  <c r="C113" i="27"/>
  <c r="P112" i="27"/>
  <c r="F112" i="27"/>
  <c r="C112" i="27"/>
  <c r="P111" i="27"/>
  <c r="F111" i="27"/>
  <c r="C111" i="27"/>
  <c r="P110" i="27"/>
  <c r="F110" i="27"/>
  <c r="C110" i="27"/>
  <c r="P109" i="27"/>
  <c r="F109" i="27"/>
  <c r="C109" i="27"/>
  <c r="P108" i="27"/>
  <c r="F108" i="27"/>
  <c r="C108" i="27"/>
  <c r="P107" i="27"/>
  <c r="F107" i="27"/>
  <c r="C107" i="27"/>
  <c r="P106" i="27"/>
  <c r="F106" i="27"/>
  <c r="C106" i="27"/>
  <c r="P105" i="27"/>
  <c r="F105" i="27"/>
  <c r="C105" i="27"/>
  <c r="P104" i="27"/>
  <c r="F104" i="27"/>
  <c r="C104" i="27"/>
  <c r="P103" i="27"/>
  <c r="F103" i="27"/>
  <c r="C103" i="27"/>
  <c r="P102" i="27"/>
  <c r="F102" i="27"/>
  <c r="C102" i="27"/>
  <c r="P101" i="27"/>
  <c r="F101" i="27"/>
  <c r="C101" i="27"/>
  <c r="P100" i="27"/>
  <c r="F100" i="27"/>
  <c r="C100" i="27"/>
  <c r="P99" i="27"/>
  <c r="F99" i="27"/>
  <c r="C99" i="27"/>
  <c r="P98" i="27"/>
  <c r="F98" i="27"/>
  <c r="C98" i="27"/>
  <c r="P97" i="27"/>
  <c r="F97" i="27"/>
  <c r="C97" i="27"/>
  <c r="P96" i="27"/>
  <c r="F96" i="27"/>
  <c r="C96" i="27"/>
  <c r="P95" i="27"/>
  <c r="F95" i="27"/>
  <c r="C95" i="27"/>
  <c r="P94" i="27"/>
  <c r="F94" i="27"/>
  <c r="C94" i="27"/>
  <c r="P93" i="27"/>
  <c r="F93" i="27"/>
  <c r="C93" i="27"/>
  <c r="P92" i="27"/>
  <c r="F92" i="27"/>
  <c r="C92" i="27"/>
  <c r="P91" i="27"/>
  <c r="F91" i="27"/>
  <c r="C91" i="27"/>
  <c r="P90" i="27"/>
  <c r="F90" i="27"/>
  <c r="C90" i="27"/>
  <c r="P89" i="27"/>
  <c r="F89" i="27"/>
  <c r="C89" i="27"/>
  <c r="P88" i="27"/>
  <c r="F88" i="27"/>
  <c r="C88" i="27"/>
  <c r="P87" i="27"/>
  <c r="F87" i="27"/>
  <c r="C87" i="27"/>
  <c r="P86" i="27"/>
  <c r="F86" i="27"/>
  <c r="C86" i="27"/>
  <c r="P85" i="27"/>
  <c r="F85" i="27"/>
  <c r="C85" i="27"/>
  <c r="P84" i="27"/>
  <c r="F84" i="27"/>
  <c r="C84" i="27"/>
  <c r="P83" i="27"/>
  <c r="F83" i="27"/>
  <c r="C83" i="27"/>
  <c r="P82" i="27"/>
  <c r="F82" i="27"/>
  <c r="C82" i="27"/>
  <c r="P81" i="27"/>
  <c r="F81" i="27"/>
  <c r="C81" i="27"/>
  <c r="P80" i="27"/>
  <c r="F80" i="27"/>
  <c r="C80" i="27"/>
  <c r="P79" i="27"/>
  <c r="F79" i="27"/>
  <c r="C79" i="27"/>
  <c r="P78" i="27"/>
  <c r="F78" i="27"/>
  <c r="C78" i="27"/>
  <c r="P77" i="27"/>
  <c r="F77" i="27"/>
  <c r="C77" i="27"/>
  <c r="P76" i="27"/>
  <c r="F76" i="27"/>
  <c r="C76" i="27"/>
  <c r="P75" i="27"/>
  <c r="F75" i="27"/>
  <c r="C75" i="27"/>
  <c r="P74" i="27"/>
  <c r="F74" i="27"/>
  <c r="C74" i="27"/>
  <c r="P73" i="27"/>
  <c r="F73" i="27"/>
  <c r="C73" i="27"/>
  <c r="P72" i="27"/>
  <c r="F72" i="27"/>
  <c r="C72" i="27"/>
  <c r="P71" i="27"/>
  <c r="F71" i="27"/>
  <c r="C71" i="27"/>
  <c r="P70" i="27"/>
  <c r="F70" i="27"/>
  <c r="C70" i="27"/>
  <c r="P69" i="27"/>
  <c r="F69" i="27"/>
  <c r="C69" i="27"/>
  <c r="P68" i="27"/>
  <c r="F68" i="27"/>
  <c r="C68" i="27"/>
  <c r="P67" i="27"/>
  <c r="F67" i="27"/>
  <c r="C67" i="27"/>
  <c r="P66" i="27"/>
  <c r="F66" i="27"/>
  <c r="C66" i="27"/>
  <c r="P65" i="27"/>
  <c r="F65" i="27"/>
  <c r="C65" i="27"/>
  <c r="P64" i="27"/>
  <c r="F64" i="27"/>
  <c r="C64" i="27"/>
  <c r="P63" i="27"/>
  <c r="F63" i="27"/>
  <c r="C63" i="27"/>
  <c r="P62" i="27"/>
  <c r="F62" i="27"/>
  <c r="C62" i="27"/>
  <c r="P61" i="27"/>
  <c r="F61" i="27"/>
  <c r="C61" i="27"/>
  <c r="P60" i="27"/>
  <c r="F60" i="27"/>
  <c r="C60" i="27"/>
  <c r="P59" i="27"/>
  <c r="F59" i="27"/>
  <c r="C59" i="27"/>
  <c r="P58" i="27"/>
  <c r="F58" i="27"/>
  <c r="C58" i="27"/>
  <c r="P57" i="27"/>
  <c r="F57" i="27"/>
  <c r="C57" i="27"/>
  <c r="P56" i="27"/>
  <c r="F56" i="27"/>
  <c r="C56" i="27"/>
  <c r="P55" i="27"/>
  <c r="F55" i="27"/>
  <c r="C55" i="27"/>
  <c r="P54" i="27"/>
  <c r="F54" i="27"/>
  <c r="C54" i="27"/>
  <c r="P53" i="27"/>
  <c r="F53" i="27"/>
  <c r="C53" i="27"/>
  <c r="P52" i="27"/>
  <c r="F52" i="27"/>
  <c r="C52" i="27"/>
  <c r="P51" i="27"/>
  <c r="F51" i="27"/>
  <c r="C51" i="27"/>
  <c r="P50" i="27"/>
  <c r="F50" i="27"/>
  <c r="C50" i="27"/>
  <c r="P49" i="27"/>
  <c r="F49" i="27"/>
  <c r="C49" i="27"/>
  <c r="P48" i="27"/>
  <c r="F48" i="27"/>
  <c r="C48" i="27"/>
  <c r="P47" i="27"/>
  <c r="F47" i="27"/>
  <c r="C47" i="27"/>
  <c r="P46" i="27"/>
  <c r="F46" i="27"/>
  <c r="C46" i="27"/>
  <c r="P45" i="27"/>
  <c r="F45" i="27"/>
  <c r="C45" i="27"/>
  <c r="P44" i="27"/>
  <c r="F44" i="27"/>
  <c r="C44" i="27"/>
  <c r="P43" i="27"/>
  <c r="F43" i="27"/>
  <c r="C43" i="27"/>
  <c r="P42" i="27"/>
  <c r="F42" i="27"/>
  <c r="C42" i="27"/>
  <c r="P41" i="27"/>
  <c r="F41" i="27"/>
  <c r="C41" i="27"/>
  <c r="P40" i="27"/>
  <c r="F40" i="27"/>
  <c r="C40" i="27"/>
  <c r="P39" i="27"/>
  <c r="F39" i="27"/>
  <c r="C39" i="27"/>
  <c r="P38" i="27"/>
  <c r="F38" i="27"/>
  <c r="C38" i="27"/>
  <c r="P37" i="27"/>
  <c r="F37" i="27"/>
  <c r="C37" i="27"/>
  <c r="P36" i="27"/>
  <c r="F36" i="27"/>
  <c r="C36" i="27"/>
  <c r="P35" i="27"/>
  <c r="F35" i="27"/>
  <c r="C35" i="27"/>
  <c r="P34" i="27"/>
  <c r="F34" i="27"/>
  <c r="C34" i="27"/>
  <c r="P33" i="27"/>
  <c r="F33" i="27"/>
  <c r="C33" i="27"/>
  <c r="P32" i="27"/>
  <c r="F32" i="27"/>
  <c r="C32" i="27"/>
  <c r="P31" i="27"/>
  <c r="F31" i="27"/>
  <c r="C31" i="27"/>
  <c r="P30" i="27"/>
  <c r="F30" i="27"/>
  <c r="C30" i="27"/>
  <c r="P29" i="27"/>
  <c r="F29" i="27"/>
  <c r="C29" i="27"/>
  <c r="P28" i="27"/>
  <c r="F28" i="27"/>
  <c r="C28" i="27"/>
  <c r="P27" i="27"/>
  <c r="F27" i="27"/>
  <c r="C27" i="27"/>
  <c r="P26" i="27"/>
  <c r="F26" i="27"/>
  <c r="C26" i="27"/>
  <c r="P25" i="27"/>
  <c r="F25" i="27"/>
  <c r="C25" i="27"/>
  <c r="P24" i="27"/>
  <c r="F24" i="27"/>
  <c r="C24" i="27"/>
  <c r="P23" i="27"/>
  <c r="F23" i="27"/>
  <c r="C23" i="27"/>
  <c r="P22" i="27"/>
  <c r="F22" i="27"/>
  <c r="C22" i="27"/>
  <c r="P21" i="27"/>
  <c r="F21" i="27"/>
  <c r="C21" i="27"/>
  <c r="P20" i="27"/>
  <c r="F20" i="27"/>
  <c r="C20" i="27"/>
  <c r="P19" i="27"/>
  <c r="F19" i="27"/>
  <c r="C19" i="27"/>
  <c r="P18" i="27"/>
  <c r="F18" i="27"/>
  <c r="C18" i="27"/>
  <c r="P17" i="27"/>
  <c r="F17" i="27"/>
  <c r="C17" i="27"/>
  <c r="P16" i="27"/>
  <c r="F16" i="27"/>
  <c r="C16" i="27"/>
  <c r="P15" i="27"/>
  <c r="F15" i="27"/>
  <c r="C15" i="27"/>
  <c r="P14" i="27"/>
  <c r="F14" i="27"/>
  <c r="C14" i="27"/>
  <c r="P13" i="27"/>
  <c r="F13" i="27"/>
  <c r="C13" i="27"/>
  <c r="P12" i="27"/>
  <c r="F12" i="27"/>
  <c r="C12" i="27"/>
  <c r="P11" i="27"/>
  <c r="F11" i="27"/>
  <c r="C11" i="27"/>
  <c r="P10" i="27"/>
  <c r="F10" i="27"/>
  <c r="C10" i="27"/>
  <c r="P9" i="27"/>
  <c r="F9" i="27"/>
  <c r="C9" i="27"/>
  <c r="P8" i="27"/>
  <c r="F8" i="27"/>
  <c r="C8" i="27"/>
  <c r="P7" i="27"/>
  <c r="F7" i="27"/>
  <c r="C7" i="27"/>
  <c r="P6" i="27"/>
  <c r="F6" i="27"/>
  <c r="C6" i="27"/>
  <c r="P5" i="27"/>
  <c r="N5" i="27"/>
  <c r="F5" i="27"/>
  <c r="C5" i="27"/>
  <c r="P4" i="27"/>
  <c r="F4" i="27"/>
  <c r="C4" i="27"/>
  <c r="P203" i="26"/>
  <c r="F203" i="26"/>
  <c r="C203" i="26"/>
  <c r="P202" i="26"/>
  <c r="F202" i="26"/>
  <c r="C202" i="26"/>
  <c r="P201" i="26"/>
  <c r="F201" i="26"/>
  <c r="C201" i="26"/>
  <c r="P200" i="26"/>
  <c r="F200" i="26"/>
  <c r="C200" i="26"/>
  <c r="P199" i="26"/>
  <c r="F199" i="26"/>
  <c r="C199" i="26"/>
  <c r="P198" i="26"/>
  <c r="F198" i="26"/>
  <c r="C198" i="26"/>
  <c r="P197" i="26"/>
  <c r="F197" i="26"/>
  <c r="C197" i="26"/>
  <c r="P196" i="26"/>
  <c r="F196" i="26"/>
  <c r="C196" i="26"/>
  <c r="P195" i="26"/>
  <c r="F195" i="26"/>
  <c r="C195" i="26"/>
  <c r="P194" i="26"/>
  <c r="F194" i="26"/>
  <c r="C194" i="26"/>
  <c r="P193" i="26"/>
  <c r="F193" i="26"/>
  <c r="C193" i="26"/>
  <c r="P192" i="26"/>
  <c r="F192" i="26"/>
  <c r="C192" i="26"/>
  <c r="P191" i="26"/>
  <c r="F191" i="26"/>
  <c r="C191" i="26"/>
  <c r="P190" i="26"/>
  <c r="F190" i="26"/>
  <c r="C190" i="26"/>
  <c r="P189" i="26"/>
  <c r="F189" i="26"/>
  <c r="C189" i="26"/>
  <c r="P188" i="26"/>
  <c r="F188" i="26"/>
  <c r="C188" i="26"/>
  <c r="P187" i="26"/>
  <c r="F187" i="26"/>
  <c r="C187" i="26"/>
  <c r="P186" i="26"/>
  <c r="F186" i="26"/>
  <c r="C186" i="26"/>
  <c r="P185" i="26"/>
  <c r="F185" i="26"/>
  <c r="C185" i="26"/>
  <c r="P184" i="26"/>
  <c r="F184" i="26"/>
  <c r="C184" i="26"/>
  <c r="P183" i="26"/>
  <c r="F183" i="26"/>
  <c r="C183" i="26"/>
  <c r="P182" i="26"/>
  <c r="F182" i="26"/>
  <c r="C182" i="26"/>
  <c r="P181" i="26"/>
  <c r="F181" i="26"/>
  <c r="C181" i="26"/>
  <c r="P180" i="26"/>
  <c r="F180" i="26"/>
  <c r="C180" i="26"/>
  <c r="P179" i="26"/>
  <c r="F179" i="26"/>
  <c r="C179" i="26"/>
  <c r="P178" i="26"/>
  <c r="F178" i="26"/>
  <c r="C178" i="26"/>
  <c r="P177" i="26"/>
  <c r="F177" i="26"/>
  <c r="C177" i="26"/>
  <c r="P176" i="26"/>
  <c r="F176" i="26"/>
  <c r="C176" i="26"/>
  <c r="P175" i="26"/>
  <c r="F175" i="26"/>
  <c r="C175" i="26"/>
  <c r="P174" i="26"/>
  <c r="F174" i="26"/>
  <c r="C174" i="26"/>
  <c r="P173" i="26"/>
  <c r="F173" i="26"/>
  <c r="C173" i="26"/>
  <c r="P172" i="26"/>
  <c r="F172" i="26"/>
  <c r="C172" i="26"/>
  <c r="P171" i="26"/>
  <c r="F171" i="26"/>
  <c r="C171" i="26"/>
  <c r="P170" i="26"/>
  <c r="F170" i="26"/>
  <c r="C170" i="26"/>
  <c r="P169" i="26"/>
  <c r="F169" i="26"/>
  <c r="C169" i="26"/>
  <c r="P168" i="26"/>
  <c r="F168" i="26"/>
  <c r="C168" i="26"/>
  <c r="P167" i="26"/>
  <c r="F167" i="26"/>
  <c r="C167" i="26"/>
  <c r="P166" i="26"/>
  <c r="F166" i="26"/>
  <c r="C166" i="26"/>
  <c r="P165" i="26"/>
  <c r="F165" i="26"/>
  <c r="C165" i="26"/>
  <c r="P164" i="26"/>
  <c r="F164" i="26"/>
  <c r="C164" i="26"/>
  <c r="P163" i="26"/>
  <c r="F163" i="26"/>
  <c r="C163" i="26"/>
  <c r="P162" i="26"/>
  <c r="F162" i="26"/>
  <c r="C162" i="26"/>
  <c r="P161" i="26"/>
  <c r="F161" i="26"/>
  <c r="C161" i="26"/>
  <c r="P160" i="26"/>
  <c r="F160" i="26"/>
  <c r="C160" i="26"/>
  <c r="P159" i="26"/>
  <c r="F159" i="26"/>
  <c r="C159" i="26"/>
  <c r="P158" i="26"/>
  <c r="F158" i="26"/>
  <c r="C158" i="26"/>
  <c r="P157" i="26"/>
  <c r="F157" i="26"/>
  <c r="C157" i="26"/>
  <c r="P156" i="26"/>
  <c r="F156" i="26"/>
  <c r="C156" i="26"/>
  <c r="P155" i="26"/>
  <c r="F155" i="26"/>
  <c r="C155" i="26"/>
  <c r="P154" i="26"/>
  <c r="F154" i="26"/>
  <c r="C154" i="26"/>
  <c r="P153" i="26"/>
  <c r="F153" i="26"/>
  <c r="C153" i="26"/>
  <c r="P152" i="26"/>
  <c r="F152" i="26"/>
  <c r="C152" i="26"/>
  <c r="P151" i="26"/>
  <c r="F151" i="26"/>
  <c r="C151" i="26"/>
  <c r="P150" i="26"/>
  <c r="F150" i="26"/>
  <c r="C150" i="26"/>
  <c r="P149" i="26"/>
  <c r="F149" i="26"/>
  <c r="C149" i="26"/>
  <c r="P148" i="26"/>
  <c r="F148" i="26"/>
  <c r="C148" i="26"/>
  <c r="P147" i="26"/>
  <c r="F147" i="26"/>
  <c r="C147" i="26"/>
  <c r="P146" i="26"/>
  <c r="F146" i="26"/>
  <c r="C146" i="26"/>
  <c r="P145" i="26"/>
  <c r="F145" i="26"/>
  <c r="C145" i="26"/>
  <c r="P144" i="26"/>
  <c r="F144" i="26"/>
  <c r="C144" i="26"/>
  <c r="P143" i="26"/>
  <c r="F143" i="26"/>
  <c r="C143" i="26"/>
  <c r="P142" i="26"/>
  <c r="F142" i="26"/>
  <c r="C142" i="26"/>
  <c r="P141" i="26"/>
  <c r="F141" i="26"/>
  <c r="C141" i="26"/>
  <c r="P140" i="26"/>
  <c r="F140" i="26"/>
  <c r="C140" i="26"/>
  <c r="P139" i="26"/>
  <c r="F139" i="26"/>
  <c r="C139" i="26"/>
  <c r="P138" i="26"/>
  <c r="F138" i="26"/>
  <c r="C138" i="26"/>
  <c r="P137" i="26"/>
  <c r="F137" i="26"/>
  <c r="C137" i="26"/>
  <c r="P136" i="26"/>
  <c r="F136" i="26"/>
  <c r="C136" i="26"/>
  <c r="P135" i="26"/>
  <c r="F135" i="26"/>
  <c r="C135" i="26"/>
  <c r="P134" i="26"/>
  <c r="F134" i="26"/>
  <c r="C134" i="26"/>
  <c r="P133" i="26"/>
  <c r="F133" i="26"/>
  <c r="C133" i="26"/>
  <c r="P132" i="26"/>
  <c r="F132" i="26"/>
  <c r="C132" i="26"/>
  <c r="P131" i="26"/>
  <c r="F131" i="26"/>
  <c r="C131" i="26"/>
  <c r="P130" i="26"/>
  <c r="F130" i="26"/>
  <c r="C130" i="26"/>
  <c r="P129" i="26"/>
  <c r="F129" i="26"/>
  <c r="C129" i="26"/>
  <c r="P128" i="26"/>
  <c r="F128" i="26"/>
  <c r="C128" i="26"/>
  <c r="P127" i="26"/>
  <c r="F127" i="26"/>
  <c r="C127" i="26"/>
  <c r="P126" i="26"/>
  <c r="F126" i="26"/>
  <c r="C126" i="26"/>
  <c r="P125" i="26"/>
  <c r="F125" i="26"/>
  <c r="C125" i="26"/>
  <c r="P124" i="26"/>
  <c r="F124" i="26"/>
  <c r="C124" i="26"/>
  <c r="P123" i="26"/>
  <c r="F123" i="26"/>
  <c r="C123" i="26"/>
  <c r="P122" i="26"/>
  <c r="F122" i="26"/>
  <c r="C122" i="26"/>
  <c r="P121" i="26"/>
  <c r="F121" i="26"/>
  <c r="C121" i="26"/>
  <c r="P120" i="26"/>
  <c r="F120" i="26"/>
  <c r="C120" i="26"/>
  <c r="P119" i="26"/>
  <c r="F119" i="26"/>
  <c r="C119" i="26"/>
  <c r="P118" i="26"/>
  <c r="F118" i="26"/>
  <c r="C118" i="26"/>
  <c r="P117" i="26"/>
  <c r="F117" i="26"/>
  <c r="C117" i="26"/>
  <c r="P116" i="26"/>
  <c r="F116" i="26"/>
  <c r="C116" i="26"/>
  <c r="P115" i="26"/>
  <c r="F115" i="26"/>
  <c r="C115" i="26"/>
  <c r="P114" i="26"/>
  <c r="F114" i="26"/>
  <c r="C114" i="26"/>
  <c r="P113" i="26"/>
  <c r="F113" i="26"/>
  <c r="C113" i="26"/>
  <c r="P112" i="26"/>
  <c r="F112" i="26"/>
  <c r="C112" i="26"/>
  <c r="P111" i="26"/>
  <c r="F111" i="26"/>
  <c r="C111" i="26"/>
  <c r="P110" i="26"/>
  <c r="F110" i="26"/>
  <c r="C110" i="26"/>
  <c r="P109" i="26"/>
  <c r="F109" i="26"/>
  <c r="C109" i="26"/>
  <c r="P108" i="26"/>
  <c r="F108" i="26"/>
  <c r="C108" i="26"/>
  <c r="P107" i="26"/>
  <c r="F107" i="26"/>
  <c r="C107" i="26"/>
  <c r="P106" i="26"/>
  <c r="F106" i="26"/>
  <c r="C106" i="26"/>
  <c r="P105" i="26"/>
  <c r="F105" i="26"/>
  <c r="C105" i="26"/>
  <c r="P104" i="26"/>
  <c r="F104" i="26"/>
  <c r="C104" i="26"/>
  <c r="P103" i="26"/>
  <c r="F103" i="26"/>
  <c r="C103" i="26"/>
  <c r="P102" i="26"/>
  <c r="F102" i="26"/>
  <c r="C102" i="26"/>
  <c r="P101" i="26"/>
  <c r="F101" i="26"/>
  <c r="C101" i="26"/>
  <c r="P100" i="26"/>
  <c r="F100" i="26"/>
  <c r="C100" i="26"/>
  <c r="P99" i="26"/>
  <c r="F99" i="26"/>
  <c r="C99" i="26"/>
  <c r="P98" i="26"/>
  <c r="F98" i="26"/>
  <c r="C98" i="26"/>
  <c r="P97" i="26"/>
  <c r="F97" i="26"/>
  <c r="C97" i="26"/>
  <c r="P96" i="26"/>
  <c r="F96" i="26"/>
  <c r="C96" i="26"/>
  <c r="P95" i="26"/>
  <c r="F95" i="26"/>
  <c r="C95" i="26"/>
  <c r="P94" i="26"/>
  <c r="F94" i="26"/>
  <c r="C94" i="26"/>
  <c r="P93" i="26"/>
  <c r="F93" i="26"/>
  <c r="C93" i="26"/>
  <c r="P92" i="26"/>
  <c r="F92" i="26"/>
  <c r="C92" i="26"/>
  <c r="P91" i="26"/>
  <c r="F91" i="26"/>
  <c r="C91" i="26"/>
  <c r="P90" i="26"/>
  <c r="F90" i="26"/>
  <c r="C90" i="26"/>
  <c r="P89" i="26"/>
  <c r="F89" i="26"/>
  <c r="C89" i="26"/>
  <c r="P88" i="26"/>
  <c r="F88" i="26"/>
  <c r="C88" i="26"/>
  <c r="P87" i="26"/>
  <c r="F87" i="26"/>
  <c r="C87" i="26"/>
  <c r="P86" i="26"/>
  <c r="F86" i="26"/>
  <c r="C86" i="26"/>
  <c r="P85" i="26"/>
  <c r="F85" i="26"/>
  <c r="C85" i="26"/>
  <c r="P84" i="26"/>
  <c r="F84" i="26"/>
  <c r="C84" i="26"/>
  <c r="P83" i="26"/>
  <c r="F83" i="26"/>
  <c r="C83" i="26"/>
  <c r="P82" i="26"/>
  <c r="F82" i="26"/>
  <c r="C82" i="26"/>
  <c r="P81" i="26"/>
  <c r="F81" i="26"/>
  <c r="C81" i="26"/>
  <c r="P80" i="26"/>
  <c r="F80" i="26"/>
  <c r="C80" i="26"/>
  <c r="P79" i="26"/>
  <c r="F79" i="26"/>
  <c r="C79" i="26"/>
  <c r="P78" i="26"/>
  <c r="F78" i="26"/>
  <c r="C78" i="26"/>
  <c r="P77" i="26"/>
  <c r="F77" i="26"/>
  <c r="C77" i="26"/>
  <c r="P76" i="26"/>
  <c r="F76" i="26"/>
  <c r="C76" i="26"/>
  <c r="P75" i="26"/>
  <c r="F75" i="26"/>
  <c r="C75" i="26"/>
  <c r="P74" i="26"/>
  <c r="F74" i="26"/>
  <c r="C74" i="26"/>
  <c r="P73" i="26"/>
  <c r="F73" i="26"/>
  <c r="C73" i="26"/>
  <c r="P72" i="26"/>
  <c r="F72" i="26"/>
  <c r="C72" i="26"/>
  <c r="P71" i="26"/>
  <c r="F71" i="26"/>
  <c r="C71" i="26"/>
  <c r="P70" i="26"/>
  <c r="F70" i="26"/>
  <c r="C70" i="26"/>
  <c r="P69" i="26"/>
  <c r="F69" i="26"/>
  <c r="C69" i="26"/>
  <c r="P68" i="26"/>
  <c r="F68" i="26"/>
  <c r="C68" i="26"/>
  <c r="P67" i="26"/>
  <c r="F67" i="26"/>
  <c r="C67" i="26"/>
  <c r="P66" i="26"/>
  <c r="F66" i="26"/>
  <c r="C66" i="26"/>
  <c r="P65" i="26"/>
  <c r="F65" i="26"/>
  <c r="C65" i="26"/>
  <c r="P64" i="26"/>
  <c r="F64" i="26"/>
  <c r="C64" i="26"/>
  <c r="P63" i="26"/>
  <c r="F63" i="26"/>
  <c r="C63" i="26"/>
  <c r="P62" i="26"/>
  <c r="F62" i="26"/>
  <c r="C62" i="26"/>
  <c r="P61" i="26"/>
  <c r="F61" i="26"/>
  <c r="C61" i="26"/>
  <c r="P60" i="26"/>
  <c r="F60" i="26"/>
  <c r="C60" i="26"/>
  <c r="P59" i="26"/>
  <c r="F59" i="26"/>
  <c r="C59" i="26"/>
  <c r="P58" i="26"/>
  <c r="F58" i="26"/>
  <c r="C58" i="26"/>
  <c r="P57" i="26"/>
  <c r="F57" i="26"/>
  <c r="C57" i="26"/>
  <c r="P56" i="26"/>
  <c r="F56" i="26"/>
  <c r="C56" i="26"/>
  <c r="P55" i="26"/>
  <c r="F55" i="26"/>
  <c r="C55" i="26"/>
  <c r="P54" i="26"/>
  <c r="F54" i="26"/>
  <c r="C54" i="26"/>
  <c r="P53" i="26"/>
  <c r="F53" i="26"/>
  <c r="C53" i="26"/>
  <c r="P52" i="26"/>
  <c r="F52" i="26"/>
  <c r="C52" i="26"/>
  <c r="P51" i="26"/>
  <c r="F51" i="26"/>
  <c r="C51" i="26"/>
  <c r="P50" i="26"/>
  <c r="F50" i="26"/>
  <c r="C50" i="26"/>
  <c r="P49" i="26"/>
  <c r="F49" i="26"/>
  <c r="C49" i="26"/>
  <c r="P48" i="26"/>
  <c r="F48" i="26"/>
  <c r="C48" i="26"/>
  <c r="P47" i="26"/>
  <c r="F47" i="26"/>
  <c r="C47" i="26"/>
  <c r="P46" i="26"/>
  <c r="F46" i="26"/>
  <c r="C46" i="26"/>
  <c r="P45" i="26"/>
  <c r="F45" i="26"/>
  <c r="C45" i="26"/>
  <c r="P44" i="26"/>
  <c r="F44" i="26"/>
  <c r="C44" i="26"/>
  <c r="P43" i="26"/>
  <c r="F43" i="26"/>
  <c r="C43" i="26"/>
  <c r="P42" i="26"/>
  <c r="F42" i="26"/>
  <c r="C42" i="26"/>
  <c r="P41" i="26"/>
  <c r="F41" i="26"/>
  <c r="C41" i="26"/>
  <c r="P40" i="26"/>
  <c r="F40" i="26"/>
  <c r="C40" i="26"/>
  <c r="P39" i="26"/>
  <c r="F39" i="26"/>
  <c r="C39" i="26"/>
  <c r="P38" i="26"/>
  <c r="F38" i="26"/>
  <c r="C38" i="26"/>
  <c r="P37" i="26"/>
  <c r="F37" i="26"/>
  <c r="C37" i="26"/>
  <c r="P36" i="26"/>
  <c r="F36" i="26"/>
  <c r="C36" i="26"/>
  <c r="P35" i="26"/>
  <c r="F35" i="26"/>
  <c r="C35" i="26"/>
  <c r="P34" i="26"/>
  <c r="F34" i="26"/>
  <c r="C34" i="26"/>
  <c r="P33" i="26"/>
  <c r="F33" i="26"/>
  <c r="C33" i="26"/>
  <c r="P32" i="26"/>
  <c r="F32" i="26"/>
  <c r="C32" i="26"/>
  <c r="P31" i="26"/>
  <c r="F31" i="26"/>
  <c r="C31" i="26"/>
  <c r="P30" i="26"/>
  <c r="F30" i="26"/>
  <c r="C30" i="26"/>
  <c r="P29" i="26"/>
  <c r="F29" i="26"/>
  <c r="C29" i="26"/>
  <c r="P28" i="26"/>
  <c r="F28" i="26"/>
  <c r="C28" i="26"/>
  <c r="P27" i="26"/>
  <c r="F27" i="26"/>
  <c r="C27" i="26"/>
  <c r="P26" i="26"/>
  <c r="F26" i="26"/>
  <c r="C26" i="26"/>
  <c r="P25" i="26"/>
  <c r="F25" i="26"/>
  <c r="C25" i="26"/>
  <c r="P24" i="26"/>
  <c r="F24" i="26"/>
  <c r="C24" i="26"/>
  <c r="P23" i="26"/>
  <c r="F23" i="26"/>
  <c r="C23" i="26"/>
  <c r="P22" i="26"/>
  <c r="F22" i="26"/>
  <c r="C22" i="26"/>
  <c r="P21" i="26"/>
  <c r="F21" i="26"/>
  <c r="C21" i="26"/>
  <c r="P20" i="26"/>
  <c r="F20" i="26"/>
  <c r="C20" i="26"/>
  <c r="P19" i="26"/>
  <c r="F19" i="26"/>
  <c r="C19" i="26"/>
  <c r="P18" i="26"/>
  <c r="F18" i="26"/>
  <c r="C18" i="26"/>
  <c r="P17" i="26"/>
  <c r="F17" i="26"/>
  <c r="C17" i="26"/>
  <c r="P16" i="26"/>
  <c r="F16" i="26"/>
  <c r="C16" i="26"/>
  <c r="P15" i="26"/>
  <c r="F15" i="26"/>
  <c r="C15" i="26"/>
  <c r="P14" i="26"/>
  <c r="F14" i="26"/>
  <c r="C14" i="26"/>
  <c r="P13" i="26"/>
  <c r="F13" i="26"/>
  <c r="C13" i="26"/>
  <c r="P12" i="26"/>
  <c r="F12" i="26"/>
  <c r="C12" i="26"/>
  <c r="P11" i="26"/>
  <c r="F11" i="26"/>
  <c r="C11" i="26"/>
  <c r="P10" i="26"/>
  <c r="F10" i="26"/>
  <c r="C10" i="26"/>
  <c r="P9" i="26"/>
  <c r="F9" i="26"/>
  <c r="C9" i="26"/>
  <c r="P8" i="26"/>
  <c r="F8" i="26"/>
  <c r="C8" i="26"/>
  <c r="P7" i="26"/>
  <c r="F7" i="26"/>
  <c r="C7" i="26"/>
  <c r="P6" i="26"/>
  <c r="F6" i="26"/>
  <c r="C6" i="26"/>
  <c r="P5" i="26"/>
  <c r="N5" i="26"/>
  <c r="F5" i="26"/>
  <c r="C5" i="26"/>
  <c r="P4" i="26"/>
  <c r="F4" i="26"/>
  <c r="C4" i="26"/>
  <c r="P203" i="25"/>
  <c r="F203" i="25"/>
  <c r="C203" i="25"/>
  <c r="P202" i="25"/>
  <c r="F202" i="25"/>
  <c r="C202" i="25"/>
  <c r="P201" i="25"/>
  <c r="F201" i="25"/>
  <c r="C201" i="25"/>
  <c r="P200" i="25"/>
  <c r="F200" i="25"/>
  <c r="C200" i="25"/>
  <c r="P199" i="25"/>
  <c r="F199" i="25"/>
  <c r="C199" i="25"/>
  <c r="P198" i="25"/>
  <c r="F198" i="25"/>
  <c r="C198" i="25"/>
  <c r="P197" i="25"/>
  <c r="F197" i="25"/>
  <c r="C197" i="25"/>
  <c r="P196" i="25"/>
  <c r="F196" i="25"/>
  <c r="C196" i="25"/>
  <c r="P195" i="25"/>
  <c r="F195" i="25"/>
  <c r="C195" i="25"/>
  <c r="P194" i="25"/>
  <c r="F194" i="25"/>
  <c r="C194" i="25"/>
  <c r="P193" i="25"/>
  <c r="F193" i="25"/>
  <c r="C193" i="25"/>
  <c r="P192" i="25"/>
  <c r="F192" i="25"/>
  <c r="C192" i="25"/>
  <c r="P191" i="25"/>
  <c r="F191" i="25"/>
  <c r="C191" i="25"/>
  <c r="P190" i="25"/>
  <c r="F190" i="25"/>
  <c r="C190" i="25"/>
  <c r="P189" i="25"/>
  <c r="F189" i="25"/>
  <c r="C189" i="25"/>
  <c r="P188" i="25"/>
  <c r="F188" i="25"/>
  <c r="C188" i="25"/>
  <c r="P187" i="25"/>
  <c r="F187" i="25"/>
  <c r="C187" i="25"/>
  <c r="P186" i="25"/>
  <c r="F186" i="25"/>
  <c r="C186" i="25"/>
  <c r="P185" i="25"/>
  <c r="F185" i="25"/>
  <c r="C185" i="25"/>
  <c r="P184" i="25"/>
  <c r="F184" i="25"/>
  <c r="C184" i="25"/>
  <c r="P183" i="25"/>
  <c r="F183" i="25"/>
  <c r="C183" i="25"/>
  <c r="P182" i="25"/>
  <c r="F182" i="25"/>
  <c r="C182" i="25"/>
  <c r="P181" i="25"/>
  <c r="F181" i="25"/>
  <c r="C181" i="25"/>
  <c r="P180" i="25"/>
  <c r="F180" i="25"/>
  <c r="C180" i="25"/>
  <c r="P179" i="25"/>
  <c r="F179" i="25"/>
  <c r="C179" i="25"/>
  <c r="P178" i="25"/>
  <c r="F178" i="25"/>
  <c r="C178" i="25"/>
  <c r="P177" i="25"/>
  <c r="F177" i="25"/>
  <c r="C177" i="25"/>
  <c r="P176" i="25"/>
  <c r="F176" i="25"/>
  <c r="C176" i="25"/>
  <c r="P175" i="25"/>
  <c r="F175" i="25"/>
  <c r="C175" i="25"/>
  <c r="P174" i="25"/>
  <c r="F174" i="25"/>
  <c r="C174" i="25"/>
  <c r="P173" i="25"/>
  <c r="F173" i="25"/>
  <c r="C173" i="25"/>
  <c r="P172" i="25"/>
  <c r="F172" i="25"/>
  <c r="C172" i="25"/>
  <c r="P171" i="25"/>
  <c r="F171" i="25"/>
  <c r="C171" i="25"/>
  <c r="P170" i="25"/>
  <c r="F170" i="25"/>
  <c r="C170" i="25"/>
  <c r="P169" i="25"/>
  <c r="F169" i="25"/>
  <c r="C169" i="25"/>
  <c r="P168" i="25"/>
  <c r="F168" i="25"/>
  <c r="C168" i="25"/>
  <c r="P167" i="25"/>
  <c r="F167" i="25"/>
  <c r="C167" i="25"/>
  <c r="P166" i="25"/>
  <c r="F166" i="25"/>
  <c r="C166" i="25"/>
  <c r="P165" i="25"/>
  <c r="F165" i="25"/>
  <c r="C165" i="25"/>
  <c r="P164" i="25"/>
  <c r="F164" i="25"/>
  <c r="C164" i="25"/>
  <c r="P163" i="25"/>
  <c r="F163" i="25"/>
  <c r="C163" i="25"/>
  <c r="P162" i="25"/>
  <c r="F162" i="25"/>
  <c r="C162" i="25"/>
  <c r="P161" i="25"/>
  <c r="F161" i="25"/>
  <c r="C161" i="25"/>
  <c r="P160" i="25"/>
  <c r="F160" i="25"/>
  <c r="C160" i="25"/>
  <c r="P159" i="25"/>
  <c r="F159" i="25"/>
  <c r="C159" i="25"/>
  <c r="P158" i="25"/>
  <c r="F158" i="25"/>
  <c r="C158" i="25"/>
  <c r="P157" i="25"/>
  <c r="F157" i="25"/>
  <c r="C157" i="25"/>
  <c r="P156" i="25"/>
  <c r="F156" i="25"/>
  <c r="C156" i="25"/>
  <c r="P155" i="25"/>
  <c r="F155" i="25"/>
  <c r="C155" i="25"/>
  <c r="P154" i="25"/>
  <c r="F154" i="25"/>
  <c r="C154" i="25"/>
  <c r="P153" i="25"/>
  <c r="F153" i="25"/>
  <c r="C153" i="25"/>
  <c r="P152" i="25"/>
  <c r="F152" i="25"/>
  <c r="C152" i="25"/>
  <c r="P151" i="25"/>
  <c r="F151" i="25"/>
  <c r="C151" i="25"/>
  <c r="P150" i="25"/>
  <c r="F150" i="25"/>
  <c r="C150" i="25"/>
  <c r="P149" i="25"/>
  <c r="F149" i="25"/>
  <c r="C149" i="25"/>
  <c r="P148" i="25"/>
  <c r="F148" i="25"/>
  <c r="C148" i="25"/>
  <c r="P147" i="25"/>
  <c r="F147" i="25"/>
  <c r="C147" i="25"/>
  <c r="P146" i="25"/>
  <c r="F146" i="25"/>
  <c r="C146" i="25"/>
  <c r="P145" i="25"/>
  <c r="F145" i="25"/>
  <c r="C145" i="25"/>
  <c r="P144" i="25"/>
  <c r="F144" i="25"/>
  <c r="C144" i="25"/>
  <c r="P143" i="25"/>
  <c r="F143" i="25"/>
  <c r="C143" i="25"/>
  <c r="P142" i="25"/>
  <c r="F142" i="25"/>
  <c r="C142" i="25"/>
  <c r="P141" i="25"/>
  <c r="F141" i="25"/>
  <c r="C141" i="25"/>
  <c r="P140" i="25"/>
  <c r="F140" i="25"/>
  <c r="C140" i="25"/>
  <c r="P139" i="25"/>
  <c r="F139" i="25"/>
  <c r="C139" i="25"/>
  <c r="P138" i="25"/>
  <c r="F138" i="25"/>
  <c r="C138" i="25"/>
  <c r="P137" i="25"/>
  <c r="F137" i="25"/>
  <c r="C137" i="25"/>
  <c r="P136" i="25"/>
  <c r="F136" i="25"/>
  <c r="C136" i="25"/>
  <c r="P135" i="25"/>
  <c r="F135" i="25"/>
  <c r="C135" i="25"/>
  <c r="P134" i="25"/>
  <c r="F134" i="25"/>
  <c r="C134" i="25"/>
  <c r="P133" i="25"/>
  <c r="F133" i="25"/>
  <c r="C133" i="25"/>
  <c r="P132" i="25"/>
  <c r="F132" i="25"/>
  <c r="C132" i="25"/>
  <c r="P131" i="25"/>
  <c r="F131" i="25"/>
  <c r="C131" i="25"/>
  <c r="P130" i="25"/>
  <c r="F130" i="25"/>
  <c r="C130" i="25"/>
  <c r="P129" i="25"/>
  <c r="F129" i="25"/>
  <c r="C129" i="25"/>
  <c r="P128" i="25"/>
  <c r="F128" i="25"/>
  <c r="C128" i="25"/>
  <c r="P127" i="25"/>
  <c r="F127" i="25"/>
  <c r="C127" i="25"/>
  <c r="P126" i="25"/>
  <c r="F126" i="25"/>
  <c r="C126" i="25"/>
  <c r="P125" i="25"/>
  <c r="F125" i="25"/>
  <c r="C125" i="25"/>
  <c r="P124" i="25"/>
  <c r="F124" i="25"/>
  <c r="C124" i="25"/>
  <c r="P123" i="25"/>
  <c r="F123" i="25"/>
  <c r="C123" i="25"/>
  <c r="P122" i="25"/>
  <c r="F122" i="25"/>
  <c r="C122" i="25"/>
  <c r="P121" i="25"/>
  <c r="F121" i="25"/>
  <c r="C121" i="25"/>
  <c r="P120" i="25"/>
  <c r="F120" i="25"/>
  <c r="C120" i="25"/>
  <c r="P119" i="25"/>
  <c r="F119" i="25"/>
  <c r="C119" i="25"/>
  <c r="P118" i="25"/>
  <c r="F118" i="25"/>
  <c r="C118" i="25"/>
  <c r="P117" i="25"/>
  <c r="F117" i="25"/>
  <c r="C117" i="25"/>
  <c r="P116" i="25"/>
  <c r="F116" i="25"/>
  <c r="C116" i="25"/>
  <c r="P115" i="25"/>
  <c r="F115" i="25"/>
  <c r="C115" i="25"/>
  <c r="P114" i="25"/>
  <c r="F114" i="25"/>
  <c r="C114" i="25"/>
  <c r="P113" i="25"/>
  <c r="F113" i="25"/>
  <c r="C113" i="25"/>
  <c r="P112" i="25"/>
  <c r="F112" i="25"/>
  <c r="C112" i="25"/>
  <c r="P111" i="25"/>
  <c r="F111" i="25"/>
  <c r="C111" i="25"/>
  <c r="P110" i="25"/>
  <c r="F110" i="25"/>
  <c r="C110" i="25"/>
  <c r="P109" i="25"/>
  <c r="F109" i="25"/>
  <c r="C109" i="25"/>
  <c r="P108" i="25"/>
  <c r="F108" i="25"/>
  <c r="C108" i="25"/>
  <c r="P107" i="25"/>
  <c r="F107" i="25"/>
  <c r="C107" i="25"/>
  <c r="P106" i="25"/>
  <c r="F106" i="25"/>
  <c r="C106" i="25"/>
  <c r="P105" i="25"/>
  <c r="F105" i="25"/>
  <c r="C105" i="25"/>
  <c r="P104" i="25"/>
  <c r="F104" i="25"/>
  <c r="C104" i="25"/>
  <c r="P103" i="25"/>
  <c r="F103" i="25"/>
  <c r="C103" i="25"/>
  <c r="P102" i="25"/>
  <c r="F102" i="25"/>
  <c r="C102" i="25"/>
  <c r="P101" i="25"/>
  <c r="F101" i="25"/>
  <c r="C101" i="25"/>
  <c r="P100" i="25"/>
  <c r="F100" i="25"/>
  <c r="C100" i="25"/>
  <c r="P99" i="25"/>
  <c r="F99" i="25"/>
  <c r="C99" i="25"/>
  <c r="P98" i="25"/>
  <c r="F98" i="25"/>
  <c r="C98" i="25"/>
  <c r="P97" i="25"/>
  <c r="F97" i="25"/>
  <c r="C97" i="25"/>
  <c r="P96" i="25"/>
  <c r="F96" i="25"/>
  <c r="C96" i="25"/>
  <c r="P95" i="25"/>
  <c r="F95" i="25"/>
  <c r="C95" i="25"/>
  <c r="P94" i="25"/>
  <c r="F94" i="25"/>
  <c r="C94" i="25"/>
  <c r="P93" i="25"/>
  <c r="F93" i="25"/>
  <c r="C93" i="25"/>
  <c r="P92" i="25"/>
  <c r="F92" i="25"/>
  <c r="C92" i="25"/>
  <c r="P91" i="25"/>
  <c r="F91" i="25"/>
  <c r="C91" i="25"/>
  <c r="P90" i="25"/>
  <c r="F90" i="25"/>
  <c r="C90" i="25"/>
  <c r="P89" i="25"/>
  <c r="F89" i="25"/>
  <c r="C89" i="25"/>
  <c r="P88" i="25"/>
  <c r="F88" i="25"/>
  <c r="C88" i="25"/>
  <c r="P87" i="25"/>
  <c r="F87" i="25"/>
  <c r="C87" i="25"/>
  <c r="P86" i="25"/>
  <c r="F86" i="25"/>
  <c r="C86" i="25"/>
  <c r="P85" i="25"/>
  <c r="F85" i="25"/>
  <c r="C85" i="25"/>
  <c r="P84" i="25"/>
  <c r="F84" i="25"/>
  <c r="C84" i="25"/>
  <c r="P83" i="25"/>
  <c r="F83" i="25"/>
  <c r="C83" i="25"/>
  <c r="P82" i="25"/>
  <c r="F82" i="25"/>
  <c r="C82" i="25"/>
  <c r="P81" i="25"/>
  <c r="F81" i="25"/>
  <c r="C81" i="25"/>
  <c r="P80" i="25"/>
  <c r="F80" i="25"/>
  <c r="C80" i="25"/>
  <c r="P79" i="25"/>
  <c r="F79" i="25"/>
  <c r="C79" i="25"/>
  <c r="P78" i="25"/>
  <c r="F78" i="25"/>
  <c r="C78" i="25"/>
  <c r="P77" i="25"/>
  <c r="F77" i="25"/>
  <c r="C77" i="25"/>
  <c r="P76" i="25"/>
  <c r="F76" i="25"/>
  <c r="C76" i="25"/>
  <c r="P75" i="25"/>
  <c r="F75" i="25"/>
  <c r="C75" i="25"/>
  <c r="P74" i="25"/>
  <c r="F74" i="25"/>
  <c r="C74" i="25"/>
  <c r="P73" i="25"/>
  <c r="F73" i="25"/>
  <c r="C73" i="25"/>
  <c r="P72" i="25"/>
  <c r="F72" i="25"/>
  <c r="C72" i="25"/>
  <c r="P71" i="25"/>
  <c r="F71" i="25"/>
  <c r="C71" i="25"/>
  <c r="P70" i="25"/>
  <c r="F70" i="25"/>
  <c r="C70" i="25"/>
  <c r="P69" i="25"/>
  <c r="F69" i="25"/>
  <c r="C69" i="25"/>
  <c r="P68" i="25"/>
  <c r="F68" i="25"/>
  <c r="C68" i="25"/>
  <c r="P67" i="25"/>
  <c r="F67" i="25"/>
  <c r="C67" i="25"/>
  <c r="P66" i="25"/>
  <c r="F66" i="25"/>
  <c r="C66" i="25"/>
  <c r="P65" i="25"/>
  <c r="F65" i="25"/>
  <c r="C65" i="25"/>
  <c r="P64" i="25"/>
  <c r="F64" i="25"/>
  <c r="C64" i="25"/>
  <c r="P63" i="25"/>
  <c r="F63" i="25"/>
  <c r="C63" i="25"/>
  <c r="P62" i="25"/>
  <c r="F62" i="25"/>
  <c r="C62" i="25"/>
  <c r="P61" i="25"/>
  <c r="F61" i="25"/>
  <c r="C61" i="25"/>
  <c r="P60" i="25"/>
  <c r="F60" i="25"/>
  <c r="C60" i="25"/>
  <c r="P59" i="25"/>
  <c r="F59" i="25"/>
  <c r="C59" i="25"/>
  <c r="P58" i="25"/>
  <c r="F58" i="25"/>
  <c r="C58" i="25"/>
  <c r="P57" i="25"/>
  <c r="F57" i="25"/>
  <c r="C57" i="25"/>
  <c r="P56" i="25"/>
  <c r="F56" i="25"/>
  <c r="C56" i="25"/>
  <c r="P55" i="25"/>
  <c r="F55" i="25"/>
  <c r="C55" i="25"/>
  <c r="P54" i="25"/>
  <c r="F54" i="25"/>
  <c r="C54" i="25"/>
  <c r="P53" i="25"/>
  <c r="F53" i="25"/>
  <c r="C53" i="25"/>
  <c r="P52" i="25"/>
  <c r="F52" i="25"/>
  <c r="C52" i="25"/>
  <c r="P51" i="25"/>
  <c r="F51" i="25"/>
  <c r="C51" i="25"/>
  <c r="P50" i="25"/>
  <c r="F50" i="25"/>
  <c r="C50" i="25"/>
  <c r="P49" i="25"/>
  <c r="F49" i="25"/>
  <c r="C49" i="25"/>
  <c r="P48" i="25"/>
  <c r="F48" i="25"/>
  <c r="C48" i="25"/>
  <c r="P47" i="25"/>
  <c r="F47" i="25"/>
  <c r="C47" i="25"/>
  <c r="P46" i="25"/>
  <c r="F46" i="25"/>
  <c r="C46" i="25"/>
  <c r="P45" i="25"/>
  <c r="F45" i="25"/>
  <c r="C45" i="25"/>
  <c r="P44" i="25"/>
  <c r="F44" i="25"/>
  <c r="C44" i="25"/>
  <c r="P43" i="25"/>
  <c r="F43" i="25"/>
  <c r="C43" i="25"/>
  <c r="P42" i="25"/>
  <c r="F42" i="25"/>
  <c r="C42" i="25"/>
  <c r="P41" i="25"/>
  <c r="F41" i="25"/>
  <c r="C41" i="25"/>
  <c r="P40" i="25"/>
  <c r="F40" i="25"/>
  <c r="C40" i="25"/>
  <c r="P39" i="25"/>
  <c r="F39" i="25"/>
  <c r="C39" i="25"/>
  <c r="P38" i="25"/>
  <c r="F38" i="25"/>
  <c r="C38" i="25"/>
  <c r="P37" i="25"/>
  <c r="F37" i="25"/>
  <c r="C37" i="25"/>
  <c r="P36" i="25"/>
  <c r="F36" i="25"/>
  <c r="C36" i="25"/>
  <c r="P35" i="25"/>
  <c r="F35" i="25"/>
  <c r="C35" i="25"/>
  <c r="P34" i="25"/>
  <c r="F34" i="25"/>
  <c r="C34" i="25"/>
  <c r="P33" i="25"/>
  <c r="F33" i="25"/>
  <c r="C33" i="25"/>
  <c r="P32" i="25"/>
  <c r="F32" i="25"/>
  <c r="C32" i="25"/>
  <c r="P31" i="25"/>
  <c r="F31" i="25"/>
  <c r="C31" i="25"/>
  <c r="P30" i="25"/>
  <c r="F30" i="25"/>
  <c r="C30" i="25"/>
  <c r="P29" i="25"/>
  <c r="F29" i="25"/>
  <c r="C29" i="25"/>
  <c r="P28" i="25"/>
  <c r="F28" i="25"/>
  <c r="C28" i="25"/>
  <c r="P27" i="25"/>
  <c r="F27" i="25"/>
  <c r="C27" i="25"/>
  <c r="P26" i="25"/>
  <c r="F26" i="25"/>
  <c r="C26" i="25"/>
  <c r="P25" i="25"/>
  <c r="F25" i="25"/>
  <c r="C25" i="25"/>
  <c r="P24" i="25"/>
  <c r="F24" i="25"/>
  <c r="C24" i="25"/>
  <c r="P23" i="25"/>
  <c r="F23" i="25"/>
  <c r="C23" i="25"/>
  <c r="P22" i="25"/>
  <c r="F22" i="25"/>
  <c r="C22" i="25"/>
  <c r="P21" i="25"/>
  <c r="F21" i="25"/>
  <c r="C21" i="25"/>
  <c r="P20" i="25"/>
  <c r="F20" i="25"/>
  <c r="C20" i="25"/>
  <c r="P19" i="25"/>
  <c r="F19" i="25"/>
  <c r="C19" i="25"/>
  <c r="P18" i="25"/>
  <c r="F18" i="25"/>
  <c r="C18" i="25"/>
  <c r="P17" i="25"/>
  <c r="F17" i="25"/>
  <c r="C17" i="25"/>
  <c r="P16" i="25"/>
  <c r="F16" i="25"/>
  <c r="C16" i="25"/>
  <c r="P15" i="25"/>
  <c r="F15" i="25"/>
  <c r="C15" i="25"/>
  <c r="P14" i="25"/>
  <c r="F14" i="25"/>
  <c r="C14" i="25"/>
  <c r="P13" i="25"/>
  <c r="F13" i="25"/>
  <c r="C13" i="25"/>
  <c r="P12" i="25"/>
  <c r="F12" i="25"/>
  <c r="C12" i="25"/>
  <c r="P11" i="25"/>
  <c r="F11" i="25"/>
  <c r="C11" i="25"/>
  <c r="P10" i="25"/>
  <c r="F10" i="25"/>
  <c r="C10" i="25"/>
  <c r="P9" i="25"/>
  <c r="F9" i="25"/>
  <c r="C9" i="25"/>
  <c r="P8" i="25"/>
  <c r="F8" i="25"/>
  <c r="C8" i="25"/>
  <c r="P7" i="25"/>
  <c r="F7" i="25"/>
  <c r="C7" i="25"/>
  <c r="P6" i="25"/>
  <c r="F6" i="25"/>
  <c r="C6" i="25"/>
  <c r="P5" i="25"/>
  <c r="N5" i="25"/>
  <c r="F5" i="25"/>
  <c r="C5" i="25"/>
  <c r="P4" i="25"/>
  <c r="F4" i="25"/>
  <c r="C4" i="25"/>
  <c r="P203" i="24"/>
  <c r="F203" i="24"/>
  <c r="C203" i="24"/>
  <c r="P202" i="24"/>
  <c r="F202" i="24"/>
  <c r="C202" i="24"/>
  <c r="P201" i="24"/>
  <c r="F201" i="24"/>
  <c r="C201" i="24"/>
  <c r="P200" i="24"/>
  <c r="F200" i="24"/>
  <c r="C200" i="24"/>
  <c r="P199" i="24"/>
  <c r="F199" i="24"/>
  <c r="C199" i="24"/>
  <c r="P198" i="24"/>
  <c r="F198" i="24"/>
  <c r="C198" i="24"/>
  <c r="P197" i="24"/>
  <c r="F197" i="24"/>
  <c r="C197" i="24"/>
  <c r="P196" i="24"/>
  <c r="F196" i="24"/>
  <c r="C196" i="24"/>
  <c r="P195" i="24"/>
  <c r="F195" i="24"/>
  <c r="C195" i="24"/>
  <c r="P194" i="24"/>
  <c r="F194" i="24"/>
  <c r="C194" i="24"/>
  <c r="P193" i="24"/>
  <c r="F193" i="24"/>
  <c r="C193" i="24"/>
  <c r="P192" i="24"/>
  <c r="F192" i="24"/>
  <c r="C192" i="24"/>
  <c r="P191" i="24"/>
  <c r="F191" i="24"/>
  <c r="C191" i="24"/>
  <c r="P190" i="24"/>
  <c r="F190" i="24"/>
  <c r="C190" i="24"/>
  <c r="P189" i="24"/>
  <c r="F189" i="24"/>
  <c r="C189" i="24"/>
  <c r="P188" i="24"/>
  <c r="F188" i="24"/>
  <c r="C188" i="24"/>
  <c r="P187" i="24"/>
  <c r="F187" i="24"/>
  <c r="C187" i="24"/>
  <c r="P186" i="24"/>
  <c r="F186" i="24"/>
  <c r="C186" i="24"/>
  <c r="P185" i="24"/>
  <c r="F185" i="24"/>
  <c r="C185" i="24"/>
  <c r="P184" i="24"/>
  <c r="F184" i="24"/>
  <c r="C184" i="24"/>
  <c r="P183" i="24"/>
  <c r="F183" i="24"/>
  <c r="C183" i="24"/>
  <c r="P182" i="24"/>
  <c r="F182" i="24"/>
  <c r="C182" i="24"/>
  <c r="P181" i="24"/>
  <c r="F181" i="24"/>
  <c r="C181" i="24"/>
  <c r="P180" i="24"/>
  <c r="F180" i="24"/>
  <c r="C180" i="24"/>
  <c r="P179" i="24"/>
  <c r="F179" i="24"/>
  <c r="C179" i="24"/>
  <c r="P178" i="24"/>
  <c r="F178" i="24"/>
  <c r="C178" i="24"/>
  <c r="P177" i="24"/>
  <c r="F177" i="24"/>
  <c r="C177" i="24"/>
  <c r="P176" i="24"/>
  <c r="F176" i="24"/>
  <c r="C176" i="24"/>
  <c r="P175" i="24"/>
  <c r="F175" i="24"/>
  <c r="C175" i="24"/>
  <c r="P174" i="24"/>
  <c r="F174" i="24"/>
  <c r="C174" i="24"/>
  <c r="P173" i="24"/>
  <c r="F173" i="24"/>
  <c r="C173" i="24"/>
  <c r="P172" i="24"/>
  <c r="F172" i="24"/>
  <c r="C172" i="24"/>
  <c r="P171" i="24"/>
  <c r="F171" i="24"/>
  <c r="C171" i="24"/>
  <c r="P170" i="24"/>
  <c r="F170" i="24"/>
  <c r="C170" i="24"/>
  <c r="P169" i="24"/>
  <c r="F169" i="24"/>
  <c r="C169" i="24"/>
  <c r="P168" i="24"/>
  <c r="F168" i="24"/>
  <c r="C168" i="24"/>
  <c r="P167" i="24"/>
  <c r="F167" i="24"/>
  <c r="C167" i="24"/>
  <c r="P166" i="24"/>
  <c r="F166" i="24"/>
  <c r="C166" i="24"/>
  <c r="P165" i="24"/>
  <c r="F165" i="24"/>
  <c r="C165" i="24"/>
  <c r="P164" i="24"/>
  <c r="F164" i="24"/>
  <c r="C164" i="24"/>
  <c r="P163" i="24"/>
  <c r="F163" i="24"/>
  <c r="C163" i="24"/>
  <c r="P162" i="24"/>
  <c r="F162" i="24"/>
  <c r="C162" i="24"/>
  <c r="P161" i="24"/>
  <c r="F161" i="24"/>
  <c r="C161" i="24"/>
  <c r="P160" i="24"/>
  <c r="F160" i="24"/>
  <c r="C160" i="24"/>
  <c r="P159" i="24"/>
  <c r="F159" i="24"/>
  <c r="C159" i="24"/>
  <c r="P158" i="24"/>
  <c r="F158" i="24"/>
  <c r="C158" i="24"/>
  <c r="P157" i="24"/>
  <c r="F157" i="24"/>
  <c r="C157" i="24"/>
  <c r="P156" i="24"/>
  <c r="F156" i="24"/>
  <c r="C156" i="24"/>
  <c r="P155" i="24"/>
  <c r="F155" i="24"/>
  <c r="C155" i="24"/>
  <c r="P154" i="24"/>
  <c r="F154" i="24"/>
  <c r="C154" i="24"/>
  <c r="P153" i="24"/>
  <c r="F153" i="24"/>
  <c r="C153" i="24"/>
  <c r="P152" i="24"/>
  <c r="F152" i="24"/>
  <c r="C152" i="24"/>
  <c r="P151" i="24"/>
  <c r="F151" i="24"/>
  <c r="C151" i="24"/>
  <c r="P150" i="24"/>
  <c r="F150" i="24"/>
  <c r="C150" i="24"/>
  <c r="P149" i="24"/>
  <c r="F149" i="24"/>
  <c r="C149" i="24"/>
  <c r="P148" i="24"/>
  <c r="F148" i="24"/>
  <c r="C148" i="24"/>
  <c r="P147" i="24"/>
  <c r="F147" i="24"/>
  <c r="C147" i="24"/>
  <c r="P146" i="24"/>
  <c r="F146" i="24"/>
  <c r="C146" i="24"/>
  <c r="P145" i="24"/>
  <c r="F145" i="24"/>
  <c r="C145" i="24"/>
  <c r="P144" i="24"/>
  <c r="F144" i="24"/>
  <c r="C144" i="24"/>
  <c r="P143" i="24"/>
  <c r="F143" i="24"/>
  <c r="C143" i="24"/>
  <c r="P142" i="24"/>
  <c r="F142" i="24"/>
  <c r="C142" i="24"/>
  <c r="P141" i="24"/>
  <c r="F141" i="24"/>
  <c r="C141" i="24"/>
  <c r="P140" i="24"/>
  <c r="F140" i="24"/>
  <c r="C140" i="24"/>
  <c r="P139" i="24"/>
  <c r="F139" i="24"/>
  <c r="C139" i="24"/>
  <c r="P138" i="24"/>
  <c r="F138" i="24"/>
  <c r="C138" i="24"/>
  <c r="P137" i="24"/>
  <c r="F137" i="24"/>
  <c r="C137" i="24"/>
  <c r="P136" i="24"/>
  <c r="F136" i="24"/>
  <c r="C136" i="24"/>
  <c r="P135" i="24"/>
  <c r="F135" i="24"/>
  <c r="C135" i="24"/>
  <c r="P134" i="24"/>
  <c r="F134" i="24"/>
  <c r="C134" i="24"/>
  <c r="P133" i="24"/>
  <c r="F133" i="24"/>
  <c r="C133" i="24"/>
  <c r="P132" i="24"/>
  <c r="F132" i="24"/>
  <c r="C132" i="24"/>
  <c r="P131" i="24"/>
  <c r="F131" i="24"/>
  <c r="C131" i="24"/>
  <c r="P130" i="24"/>
  <c r="F130" i="24"/>
  <c r="C130" i="24"/>
  <c r="P129" i="24"/>
  <c r="F129" i="24"/>
  <c r="C129" i="24"/>
  <c r="P128" i="24"/>
  <c r="F128" i="24"/>
  <c r="C128" i="24"/>
  <c r="P127" i="24"/>
  <c r="F127" i="24"/>
  <c r="C127" i="24"/>
  <c r="P126" i="24"/>
  <c r="F126" i="24"/>
  <c r="C126" i="24"/>
  <c r="P125" i="24"/>
  <c r="F125" i="24"/>
  <c r="C125" i="24"/>
  <c r="P124" i="24"/>
  <c r="F124" i="24"/>
  <c r="C124" i="24"/>
  <c r="P123" i="24"/>
  <c r="F123" i="24"/>
  <c r="C123" i="24"/>
  <c r="P122" i="24"/>
  <c r="F122" i="24"/>
  <c r="C122" i="24"/>
  <c r="P121" i="24"/>
  <c r="F121" i="24"/>
  <c r="C121" i="24"/>
  <c r="P120" i="24"/>
  <c r="F120" i="24"/>
  <c r="C120" i="24"/>
  <c r="P119" i="24"/>
  <c r="F119" i="24"/>
  <c r="C119" i="24"/>
  <c r="P118" i="24"/>
  <c r="F118" i="24"/>
  <c r="C118" i="24"/>
  <c r="P117" i="24"/>
  <c r="F117" i="24"/>
  <c r="C117" i="24"/>
  <c r="P116" i="24"/>
  <c r="F116" i="24"/>
  <c r="C116" i="24"/>
  <c r="P115" i="24"/>
  <c r="F115" i="24"/>
  <c r="C115" i="24"/>
  <c r="P114" i="24"/>
  <c r="F114" i="24"/>
  <c r="C114" i="24"/>
  <c r="P113" i="24"/>
  <c r="F113" i="24"/>
  <c r="C113" i="24"/>
  <c r="P112" i="24"/>
  <c r="F112" i="24"/>
  <c r="C112" i="24"/>
  <c r="P111" i="24"/>
  <c r="F111" i="24"/>
  <c r="C111" i="24"/>
  <c r="P110" i="24"/>
  <c r="F110" i="24"/>
  <c r="C110" i="24"/>
  <c r="P109" i="24"/>
  <c r="F109" i="24"/>
  <c r="C109" i="24"/>
  <c r="P108" i="24"/>
  <c r="F108" i="24"/>
  <c r="C108" i="24"/>
  <c r="P107" i="24"/>
  <c r="F107" i="24"/>
  <c r="C107" i="24"/>
  <c r="P106" i="24"/>
  <c r="F106" i="24"/>
  <c r="C106" i="24"/>
  <c r="P105" i="24"/>
  <c r="F105" i="24"/>
  <c r="C105" i="24"/>
  <c r="P104" i="24"/>
  <c r="F104" i="24"/>
  <c r="C104" i="24"/>
  <c r="P103" i="24"/>
  <c r="F103" i="24"/>
  <c r="C103" i="24"/>
  <c r="P102" i="24"/>
  <c r="F102" i="24"/>
  <c r="C102" i="24"/>
  <c r="P101" i="24"/>
  <c r="F101" i="24"/>
  <c r="C101" i="24"/>
  <c r="P100" i="24"/>
  <c r="F100" i="24"/>
  <c r="C100" i="24"/>
  <c r="P99" i="24"/>
  <c r="F99" i="24"/>
  <c r="C99" i="24"/>
  <c r="P98" i="24"/>
  <c r="F98" i="24"/>
  <c r="C98" i="24"/>
  <c r="P97" i="24"/>
  <c r="F97" i="24"/>
  <c r="C97" i="24"/>
  <c r="P96" i="24"/>
  <c r="F96" i="24"/>
  <c r="C96" i="24"/>
  <c r="P95" i="24"/>
  <c r="F95" i="24"/>
  <c r="C95" i="24"/>
  <c r="P94" i="24"/>
  <c r="F94" i="24"/>
  <c r="C94" i="24"/>
  <c r="P93" i="24"/>
  <c r="F93" i="24"/>
  <c r="C93" i="24"/>
  <c r="P92" i="24"/>
  <c r="F92" i="24"/>
  <c r="C92" i="24"/>
  <c r="P91" i="24"/>
  <c r="F91" i="24"/>
  <c r="C91" i="24"/>
  <c r="P90" i="24"/>
  <c r="F90" i="24"/>
  <c r="C90" i="24"/>
  <c r="P89" i="24"/>
  <c r="F89" i="24"/>
  <c r="C89" i="24"/>
  <c r="P88" i="24"/>
  <c r="F88" i="24"/>
  <c r="C88" i="24"/>
  <c r="P87" i="24"/>
  <c r="F87" i="24"/>
  <c r="C87" i="24"/>
  <c r="P86" i="24"/>
  <c r="F86" i="24"/>
  <c r="C86" i="24"/>
  <c r="P85" i="24"/>
  <c r="F85" i="24"/>
  <c r="C85" i="24"/>
  <c r="P84" i="24"/>
  <c r="F84" i="24"/>
  <c r="C84" i="24"/>
  <c r="P83" i="24"/>
  <c r="F83" i="24"/>
  <c r="C83" i="24"/>
  <c r="P82" i="24"/>
  <c r="F82" i="24"/>
  <c r="C82" i="24"/>
  <c r="P81" i="24"/>
  <c r="F81" i="24"/>
  <c r="C81" i="24"/>
  <c r="P80" i="24"/>
  <c r="F80" i="24"/>
  <c r="C80" i="24"/>
  <c r="P79" i="24"/>
  <c r="F79" i="24"/>
  <c r="C79" i="24"/>
  <c r="P78" i="24"/>
  <c r="F78" i="24"/>
  <c r="C78" i="24"/>
  <c r="P77" i="24"/>
  <c r="F77" i="24"/>
  <c r="C77" i="24"/>
  <c r="P76" i="24"/>
  <c r="F76" i="24"/>
  <c r="C76" i="24"/>
  <c r="P75" i="24"/>
  <c r="F75" i="24"/>
  <c r="C75" i="24"/>
  <c r="P74" i="24"/>
  <c r="F74" i="24"/>
  <c r="C74" i="24"/>
  <c r="P73" i="24"/>
  <c r="F73" i="24"/>
  <c r="C73" i="24"/>
  <c r="P72" i="24"/>
  <c r="F72" i="24"/>
  <c r="C72" i="24"/>
  <c r="P71" i="24"/>
  <c r="F71" i="24"/>
  <c r="C71" i="24"/>
  <c r="P70" i="24"/>
  <c r="F70" i="24"/>
  <c r="C70" i="24"/>
  <c r="P69" i="24"/>
  <c r="F69" i="24"/>
  <c r="C69" i="24"/>
  <c r="P68" i="24"/>
  <c r="F68" i="24"/>
  <c r="C68" i="24"/>
  <c r="P67" i="24"/>
  <c r="F67" i="24"/>
  <c r="C67" i="24"/>
  <c r="P66" i="24"/>
  <c r="F66" i="24"/>
  <c r="C66" i="24"/>
  <c r="P65" i="24"/>
  <c r="F65" i="24"/>
  <c r="C65" i="24"/>
  <c r="P64" i="24"/>
  <c r="F64" i="24"/>
  <c r="C64" i="24"/>
  <c r="P63" i="24"/>
  <c r="F63" i="24"/>
  <c r="C63" i="24"/>
  <c r="P62" i="24"/>
  <c r="F62" i="24"/>
  <c r="C62" i="24"/>
  <c r="P61" i="24"/>
  <c r="F61" i="24"/>
  <c r="C61" i="24"/>
  <c r="P60" i="24"/>
  <c r="F60" i="24"/>
  <c r="C60" i="24"/>
  <c r="P59" i="24"/>
  <c r="F59" i="24"/>
  <c r="C59" i="24"/>
  <c r="P58" i="24"/>
  <c r="F58" i="24"/>
  <c r="C58" i="24"/>
  <c r="P57" i="24"/>
  <c r="F57" i="24"/>
  <c r="C57" i="24"/>
  <c r="P56" i="24"/>
  <c r="F56" i="24"/>
  <c r="C56" i="24"/>
  <c r="P55" i="24"/>
  <c r="F55" i="24"/>
  <c r="C55" i="24"/>
  <c r="P54" i="24"/>
  <c r="F54" i="24"/>
  <c r="C54" i="24"/>
  <c r="P53" i="24"/>
  <c r="F53" i="24"/>
  <c r="C53" i="24"/>
  <c r="P52" i="24"/>
  <c r="F52" i="24"/>
  <c r="C52" i="24"/>
  <c r="P51" i="24"/>
  <c r="F51" i="24"/>
  <c r="C51" i="24"/>
  <c r="P50" i="24"/>
  <c r="F50" i="24"/>
  <c r="C50" i="24"/>
  <c r="P49" i="24"/>
  <c r="F49" i="24"/>
  <c r="C49" i="24"/>
  <c r="P48" i="24"/>
  <c r="F48" i="24"/>
  <c r="C48" i="24"/>
  <c r="P47" i="24"/>
  <c r="F47" i="24"/>
  <c r="C47" i="24"/>
  <c r="P46" i="24"/>
  <c r="F46" i="24"/>
  <c r="C46" i="24"/>
  <c r="P45" i="24"/>
  <c r="F45" i="24"/>
  <c r="C45" i="24"/>
  <c r="P44" i="24"/>
  <c r="F44" i="24"/>
  <c r="C44" i="24"/>
  <c r="P43" i="24"/>
  <c r="F43" i="24"/>
  <c r="C43" i="24"/>
  <c r="P42" i="24"/>
  <c r="F42" i="24"/>
  <c r="C42" i="24"/>
  <c r="P41" i="24"/>
  <c r="F41" i="24"/>
  <c r="C41" i="24"/>
  <c r="P40" i="24"/>
  <c r="F40" i="24"/>
  <c r="C40" i="24"/>
  <c r="P39" i="24"/>
  <c r="F39" i="24"/>
  <c r="C39" i="24"/>
  <c r="P38" i="24"/>
  <c r="F38" i="24"/>
  <c r="C38" i="24"/>
  <c r="P37" i="24"/>
  <c r="F37" i="24"/>
  <c r="C37" i="24"/>
  <c r="P36" i="24"/>
  <c r="F36" i="24"/>
  <c r="C36" i="24"/>
  <c r="P35" i="24"/>
  <c r="F35" i="24"/>
  <c r="C35" i="24"/>
  <c r="P34" i="24"/>
  <c r="F34" i="24"/>
  <c r="C34" i="24"/>
  <c r="P33" i="24"/>
  <c r="F33" i="24"/>
  <c r="C33" i="24"/>
  <c r="P32" i="24"/>
  <c r="F32" i="24"/>
  <c r="C32" i="24"/>
  <c r="P31" i="24"/>
  <c r="F31" i="24"/>
  <c r="C31" i="24"/>
  <c r="P30" i="24"/>
  <c r="F30" i="24"/>
  <c r="C30" i="24"/>
  <c r="P29" i="24"/>
  <c r="F29" i="24"/>
  <c r="C29" i="24"/>
  <c r="P28" i="24"/>
  <c r="F28" i="24"/>
  <c r="C28" i="24"/>
  <c r="P27" i="24"/>
  <c r="F27" i="24"/>
  <c r="C27" i="24"/>
  <c r="P26" i="24"/>
  <c r="F26" i="24"/>
  <c r="C26" i="24"/>
  <c r="P25" i="24"/>
  <c r="F25" i="24"/>
  <c r="C25" i="24"/>
  <c r="P24" i="24"/>
  <c r="F24" i="24"/>
  <c r="C24" i="24"/>
  <c r="P23" i="24"/>
  <c r="F23" i="24"/>
  <c r="C23" i="24"/>
  <c r="P22" i="24"/>
  <c r="F22" i="24"/>
  <c r="C22" i="24"/>
  <c r="P21" i="24"/>
  <c r="F21" i="24"/>
  <c r="C21" i="24"/>
  <c r="P20" i="24"/>
  <c r="F20" i="24"/>
  <c r="C20" i="24"/>
  <c r="P19" i="24"/>
  <c r="F19" i="24"/>
  <c r="C19" i="24"/>
  <c r="P18" i="24"/>
  <c r="F18" i="24"/>
  <c r="C18" i="24"/>
  <c r="P17" i="24"/>
  <c r="F17" i="24"/>
  <c r="C17" i="24"/>
  <c r="P16" i="24"/>
  <c r="F16" i="24"/>
  <c r="C16" i="24"/>
  <c r="P15" i="24"/>
  <c r="F15" i="24"/>
  <c r="C15" i="24"/>
  <c r="P14" i="24"/>
  <c r="F14" i="24"/>
  <c r="C14" i="24"/>
  <c r="P13" i="24"/>
  <c r="F13" i="24"/>
  <c r="C13" i="24"/>
  <c r="P12" i="24"/>
  <c r="F12" i="24"/>
  <c r="C12" i="24"/>
  <c r="P11" i="24"/>
  <c r="F11" i="24"/>
  <c r="C11" i="24"/>
  <c r="P10" i="24"/>
  <c r="F10" i="24"/>
  <c r="C10" i="24"/>
  <c r="P9" i="24"/>
  <c r="F9" i="24"/>
  <c r="C9" i="24"/>
  <c r="P8" i="24"/>
  <c r="F8" i="24"/>
  <c r="C8" i="24"/>
  <c r="P7" i="24"/>
  <c r="F7" i="24"/>
  <c r="C7" i="24"/>
  <c r="P6" i="24"/>
  <c r="F6" i="24"/>
  <c r="C6" i="24"/>
  <c r="P5" i="24"/>
  <c r="N5" i="24"/>
  <c r="F5" i="24"/>
  <c r="C5" i="24"/>
  <c r="P4" i="24"/>
  <c r="F4" i="24"/>
  <c r="C4" i="24"/>
  <c r="P203" i="23"/>
  <c r="F203" i="23"/>
  <c r="C203" i="23"/>
  <c r="P202" i="23"/>
  <c r="F202" i="23"/>
  <c r="C202" i="23"/>
  <c r="P201" i="23"/>
  <c r="F201" i="23"/>
  <c r="C201" i="23"/>
  <c r="P200" i="23"/>
  <c r="F200" i="23"/>
  <c r="C200" i="23"/>
  <c r="P199" i="23"/>
  <c r="F199" i="23"/>
  <c r="C199" i="23"/>
  <c r="P198" i="23"/>
  <c r="F198" i="23"/>
  <c r="C198" i="23"/>
  <c r="P197" i="23"/>
  <c r="F197" i="23"/>
  <c r="C197" i="23"/>
  <c r="P196" i="23"/>
  <c r="F196" i="23"/>
  <c r="C196" i="23"/>
  <c r="P195" i="23"/>
  <c r="F195" i="23"/>
  <c r="C195" i="23"/>
  <c r="P194" i="23"/>
  <c r="F194" i="23"/>
  <c r="C194" i="23"/>
  <c r="P193" i="23"/>
  <c r="F193" i="23"/>
  <c r="C193" i="23"/>
  <c r="P192" i="23"/>
  <c r="F192" i="23"/>
  <c r="C192" i="23"/>
  <c r="P191" i="23"/>
  <c r="F191" i="23"/>
  <c r="C191" i="23"/>
  <c r="P190" i="23"/>
  <c r="F190" i="23"/>
  <c r="C190" i="23"/>
  <c r="P189" i="23"/>
  <c r="F189" i="23"/>
  <c r="C189" i="23"/>
  <c r="P188" i="23"/>
  <c r="F188" i="23"/>
  <c r="C188" i="23"/>
  <c r="P187" i="23"/>
  <c r="F187" i="23"/>
  <c r="C187" i="23"/>
  <c r="P186" i="23"/>
  <c r="F186" i="23"/>
  <c r="C186" i="23"/>
  <c r="P185" i="23"/>
  <c r="F185" i="23"/>
  <c r="C185" i="23"/>
  <c r="P184" i="23"/>
  <c r="F184" i="23"/>
  <c r="C184" i="23"/>
  <c r="P183" i="23"/>
  <c r="F183" i="23"/>
  <c r="C183" i="23"/>
  <c r="P182" i="23"/>
  <c r="F182" i="23"/>
  <c r="C182" i="23"/>
  <c r="P181" i="23"/>
  <c r="F181" i="23"/>
  <c r="C181" i="23"/>
  <c r="P180" i="23"/>
  <c r="F180" i="23"/>
  <c r="C180" i="23"/>
  <c r="P179" i="23"/>
  <c r="F179" i="23"/>
  <c r="C179" i="23"/>
  <c r="P178" i="23"/>
  <c r="F178" i="23"/>
  <c r="C178" i="23"/>
  <c r="P177" i="23"/>
  <c r="F177" i="23"/>
  <c r="C177" i="23"/>
  <c r="P176" i="23"/>
  <c r="F176" i="23"/>
  <c r="C176" i="23"/>
  <c r="P175" i="23"/>
  <c r="F175" i="23"/>
  <c r="C175" i="23"/>
  <c r="P174" i="23"/>
  <c r="F174" i="23"/>
  <c r="C174" i="23"/>
  <c r="P173" i="23"/>
  <c r="F173" i="23"/>
  <c r="C173" i="23"/>
  <c r="P172" i="23"/>
  <c r="F172" i="23"/>
  <c r="C172" i="23"/>
  <c r="P171" i="23"/>
  <c r="F171" i="23"/>
  <c r="C171" i="23"/>
  <c r="P170" i="23"/>
  <c r="F170" i="23"/>
  <c r="C170" i="23"/>
  <c r="P169" i="23"/>
  <c r="F169" i="23"/>
  <c r="C169" i="23"/>
  <c r="P168" i="23"/>
  <c r="F168" i="23"/>
  <c r="C168" i="23"/>
  <c r="P167" i="23"/>
  <c r="F167" i="23"/>
  <c r="C167" i="23"/>
  <c r="P166" i="23"/>
  <c r="F166" i="23"/>
  <c r="C166" i="23"/>
  <c r="P165" i="23"/>
  <c r="F165" i="23"/>
  <c r="C165" i="23"/>
  <c r="P164" i="23"/>
  <c r="F164" i="23"/>
  <c r="C164" i="23"/>
  <c r="P163" i="23"/>
  <c r="F163" i="23"/>
  <c r="C163" i="23"/>
  <c r="P162" i="23"/>
  <c r="F162" i="23"/>
  <c r="C162" i="23"/>
  <c r="P161" i="23"/>
  <c r="F161" i="23"/>
  <c r="C161" i="23"/>
  <c r="P160" i="23"/>
  <c r="F160" i="23"/>
  <c r="C160" i="23"/>
  <c r="P159" i="23"/>
  <c r="F159" i="23"/>
  <c r="C159" i="23"/>
  <c r="P158" i="23"/>
  <c r="F158" i="23"/>
  <c r="C158" i="23"/>
  <c r="P157" i="23"/>
  <c r="F157" i="23"/>
  <c r="C157" i="23"/>
  <c r="P156" i="23"/>
  <c r="F156" i="23"/>
  <c r="C156" i="23"/>
  <c r="P155" i="23"/>
  <c r="F155" i="23"/>
  <c r="C155" i="23"/>
  <c r="P154" i="23"/>
  <c r="F154" i="23"/>
  <c r="C154" i="23"/>
  <c r="P153" i="23"/>
  <c r="F153" i="23"/>
  <c r="C153" i="23"/>
  <c r="P152" i="23"/>
  <c r="F152" i="23"/>
  <c r="C152" i="23"/>
  <c r="P151" i="23"/>
  <c r="F151" i="23"/>
  <c r="C151" i="23"/>
  <c r="P150" i="23"/>
  <c r="F150" i="23"/>
  <c r="C150" i="23"/>
  <c r="P149" i="23"/>
  <c r="F149" i="23"/>
  <c r="C149" i="23"/>
  <c r="P148" i="23"/>
  <c r="F148" i="23"/>
  <c r="C148" i="23"/>
  <c r="P147" i="23"/>
  <c r="F147" i="23"/>
  <c r="C147" i="23"/>
  <c r="P146" i="23"/>
  <c r="F146" i="23"/>
  <c r="C146" i="23"/>
  <c r="P145" i="23"/>
  <c r="F145" i="23"/>
  <c r="C145" i="23"/>
  <c r="P144" i="23"/>
  <c r="F144" i="23"/>
  <c r="C144" i="23"/>
  <c r="P143" i="23"/>
  <c r="F143" i="23"/>
  <c r="C143" i="23"/>
  <c r="P142" i="23"/>
  <c r="F142" i="23"/>
  <c r="C142" i="23"/>
  <c r="P141" i="23"/>
  <c r="F141" i="23"/>
  <c r="C141" i="23"/>
  <c r="P140" i="23"/>
  <c r="F140" i="23"/>
  <c r="C140" i="23"/>
  <c r="P139" i="23"/>
  <c r="F139" i="23"/>
  <c r="C139" i="23"/>
  <c r="P138" i="23"/>
  <c r="F138" i="23"/>
  <c r="C138" i="23"/>
  <c r="P137" i="23"/>
  <c r="F137" i="23"/>
  <c r="C137" i="23"/>
  <c r="P136" i="23"/>
  <c r="F136" i="23"/>
  <c r="C136" i="23"/>
  <c r="P135" i="23"/>
  <c r="F135" i="23"/>
  <c r="C135" i="23"/>
  <c r="P134" i="23"/>
  <c r="F134" i="23"/>
  <c r="C134" i="23"/>
  <c r="P133" i="23"/>
  <c r="F133" i="23"/>
  <c r="C133" i="23"/>
  <c r="P132" i="23"/>
  <c r="F132" i="23"/>
  <c r="C132" i="23"/>
  <c r="P131" i="23"/>
  <c r="F131" i="23"/>
  <c r="C131" i="23"/>
  <c r="P130" i="23"/>
  <c r="F130" i="23"/>
  <c r="C130" i="23"/>
  <c r="P129" i="23"/>
  <c r="F129" i="23"/>
  <c r="C129" i="23"/>
  <c r="P128" i="23"/>
  <c r="F128" i="23"/>
  <c r="C128" i="23"/>
  <c r="P127" i="23"/>
  <c r="F127" i="23"/>
  <c r="C127" i="23"/>
  <c r="P126" i="23"/>
  <c r="F126" i="23"/>
  <c r="C126" i="23"/>
  <c r="P125" i="23"/>
  <c r="F125" i="23"/>
  <c r="C125" i="23"/>
  <c r="P124" i="23"/>
  <c r="F124" i="23"/>
  <c r="C124" i="23"/>
  <c r="P123" i="23"/>
  <c r="F123" i="23"/>
  <c r="C123" i="23"/>
  <c r="P122" i="23"/>
  <c r="F122" i="23"/>
  <c r="C122" i="23"/>
  <c r="P121" i="23"/>
  <c r="F121" i="23"/>
  <c r="C121" i="23"/>
  <c r="P120" i="23"/>
  <c r="F120" i="23"/>
  <c r="C120" i="23"/>
  <c r="P119" i="23"/>
  <c r="F119" i="23"/>
  <c r="C119" i="23"/>
  <c r="P118" i="23"/>
  <c r="F118" i="23"/>
  <c r="C118" i="23"/>
  <c r="P117" i="23"/>
  <c r="F117" i="23"/>
  <c r="C117" i="23"/>
  <c r="P116" i="23"/>
  <c r="F116" i="23"/>
  <c r="C116" i="23"/>
  <c r="P115" i="23"/>
  <c r="F115" i="23"/>
  <c r="C115" i="23"/>
  <c r="P114" i="23"/>
  <c r="F114" i="23"/>
  <c r="C114" i="23"/>
  <c r="P113" i="23"/>
  <c r="F113" i="23"/>
  <c r="C113" i="23"/>
  <c r="P112" i="23"/>
  <c r="F112" i="23"/>
  <c r="C112" i="23"/>
  <c r="P111" i="23"/>
  <c r="F111" i="23"/>
  <c r="C111" i="23"/>
  <c r="P110" i="23"/>
  <c r="F110" i="23"/>
  <c r="C110" i="23"/>
  <c r="P109" i="23"/>
  <c r="F109" i="23"/>
  <c r="C109" i="23"/>
  <c r="P108" i="23"/>
  <c r="F108" i="23"/>
  <c r="C108" i="23"/>
  <c r="P107" i="23"/>
  <c r="F107" i="23"/>
  <c r="C107" i="23"/>
  <c r="P106" i="23"/>
  <c r="F106" i="23"/>
  <c r="C106" i="23"/>
  <c r="P105" i="23"/>
  <c r="F105" i="23"/>
  <c r="C105" i="23"/>
  <c r="P104" i="23"/>
  <c r="F104" i="23"/>
  <c r="C104" i="23"/>
  <c r="P103" i="23"/>
  <c r="F103" i="23"/>
  <c r="C103" i="23"/>
  <c r="P102" i="23"/>
  <c r="F102" i="23"/>
  <c r="C102" i="23"/>
  <c r="P101" i="23"/>
  <c r="F101" i="23"/>
  <c r="C101" i="23"/>
  <c r="P100" i="23"/>
  <c r="F100" i="23"/>
  <c r="C100" i="23"/>
  <c r="P99" i="23"/>
  <c r="F99" i="23"/>
  <c r="C99" i="23"/>
  <c r="P98" i="23"/>
  <c r="F98" i="23"/>
  <c r="C98" i="23"/>
  <c r="P97" i="23"/>
  <c r="F97" i="23"/>
  <c r="C97" i="23"/>
  <c r="P96" i="23"/>
  <c r="F96" i="23"/>
  <c r="C96" i="23"/>
  <c r="P95" i="23"/>
  <c r="F95" i="23"/>
  <c r="C95" i="23"/>
  <c r="P94" i="23"/>
  <c r="F94" i="23"/>
  <c r="C94" i="23"/>
  <c r="P93" i="23"/>
  <c r="F93" i="23"/>
  <c r="C93" i="23"/>
  <c r="P92" i="23"/>
  <c r="F92" i="23"/>
  <c r="C92" i="23"/>
  <c r="P91" i="23"/>
  <c r="F91" i="23"/>
  <c r="C91" i="23"/>
  <c r="P90" i="23"/>
  <c r="F90" i="23"/>
  <c r="C90" i="23"/>
  <c r="P89" i="23"/>
  <c r="F89" i="23"/>
  <c r="C89" i="23"/>
  <c r="P88" i="23"/>
  <c r="F88" i="23"/>
  <c r="C88" i="23"/>
  <c r="P87" i="23"/>
  <c r="F87" i="23"/>
  <c r="C87" i="23"/>
  <c r="P86" i="23"/>
  <c r="F86" i="23"/>
  <c r="C86" i="23"/>
  <c r="P85" i="23"/>
  <c r="F85" i="23"/>
  <c r="C85" i="23"/>
  <c r="P84" i="23"/>
  <c r="F84" i="23"/>
  <c r="C84" i="23"/>
  <c r="P83" i="23"/>
  <c r="F83" i="23"/>
  <c r="C83" i="23"/>
  <c r="P82" i="23"/>
  <c r="F82" i="23"/>
  <c r="C82" i="23"/>
  <c r="P81" i="23"/>
  <c r="F81" i="23"/>
  <c r="C81" i="23"/>
  <c r="P80" i="23"/>
  <c r="F80" i="23"/>
  <c r="C80" i="23"/>
  <c r="P79" i="23"/>
  <c r="F79" i="23"/>
  <c r="C79" i="23"/>
  <c r="P78" i="23"/>
  <c r="F78" i="23"/>
  <c r="C78" i="23"/>
  <c r="P77" i="23"/>
  <c r="F77" i="23"/>
  <c r="C77" i="23"/>
  <c r="P76" i="23"/>
  <c r="F76" i="23"/>
  <c r="C76" i="23"/>
  <c r="P75" i="23"/>
  <c r="F75" i="23"/>
  <c r="C75" i="23"/>
  <c r="P74" i="23"/>
  <c r="F74" i="23"/>
  <c r="C74" i="23"/>
  <c r="P73" i="23"/>
  <c r="F73" i="23"/>
  <c r="C73" i="23"/>
  <c r="P72" i="23"/>
  <c r="F72" i="23"/>
  <c r="C72" i="23"/>
  <c r="P71" i="23"/>
  <c r="F71" i="23"/>
  <c r="C71" i="23"/>
  <c r="P70" i="23"/>
  <c r="F70" i="23"/>
  <c r="C70" i="23"/>
  <c r="P69" i="23"/>
  <c r="F69" i="23"/>
  <c r="C69" i="23"/>
  <c r="P68" i="23"/>
  <c r="F68" i="23"/>
  <c r="C68" i="23"/>
  <c r="P67" i="23"/>
  <c r="F67" i="23"/>
  <c r="C67" i="23"/>
  <c r="P66" i="23"/>
  <c r="F66" i="23"/>
  <c r="C66" i="23"/>
  <c r="P65" i="23"/>
  <c r="F65" i="23"/>
  <c r="C65" i="23"/>
  <c r="P64" i="23"/>
  <c r="F64" i="23"/>
  <c r="C64" i="23"/>
  <c r="P63" i="23"/>
  <c r="F63" i="23"/>
  <c r="C63" i="23"/>
  <c r="P62" i="23"/>
  <c r="F62" i="23"/>
  <c r="C62" i="23"/>
  <c r="P61" i="23"/>
  <c r="F61" i="23"/>
  <c r="C61" i="23"/>
  <c r="P60" i="23"/>
  <c r="F60" i="23"/>
  <c r="C60" i="23"/>
  <c r="P59" i="23"/>
  <c r="F59" i="23"/>
  <c r="C59" i="23"/>
  <c r="P58" i="23"/>
  <c r="F58" i="23"/>
  <c r="C58" i="23"/>
  <c r="P57" i="23"/>
  <c r="F57" i="23"/>
  <c r="C57" i="23"/>
  <c r="P56" i="23"/>
  <c r="F56" i="23"/>
  <c r="C56" i="23"/>
  <c r="P55" i="23"/>
  <c r="F55" i="23"/>
  <c r="C55" i="23"/>
  <c r="P54" i="23"/>
  <c r="F54" i="23"/>
  <c r="C54" i="23"/>
  <c r="P53" i="23"/>
  <c r="F53" i="23"/>
  <c r="C53" i="23"/>
  <c r="P52" i="23"/>
  <c r="F52" i="23"/>
  <c r="C52" i="23"/>
  <c r="P51" i="23"/>
  <c r="F51" i="23"/>
  <c r="C51" i="23"/>
  <c r="P50" i="23"/>
  <c r="F50" i="23"/>
  <c r="C50" i="23"/>
  <c r="P49" i="23"/>
  <c r="F49" i="23"/>
  <c r="C49" i="23"/>
  <c r="P48" i="23"/>
  <c r="F48" i="23"/>
  <c r="C48" i="23"/>
  <c r="P47" i="23"/>
  <c r="F47" i="23"/>
  <c r="C47" i="23"/>
  <c r="P46" i="23"/>
  <c r="F46" i="23"/>
  <c r="C46" i="23"/>
  <c r="P45" i="23"/>
  <c r="F45" i="23"/>
  <c r="C45" i="23"/>
  <c r="P44" i="23"/>
  <c r="F44" i="23"/>
  <c r="C44" i="23"/>
  <c r="P43" i="23"/>
  <c r="F43" i="23"/>
  <c r="C43" i="23"/>
  <c r="P42" i="23"/>
  <c r="F42" i="23"/>
  <c r="C42" i="23"/>
  <c r="P41" i="23"/>
  <c r="F41" i="23"/>
  <c r="C41" i="23"/>
  <c r="P40" i="23"/>
  <c r="F40" i="23"/>
  <c r="C40" i="23"/>
  <c r="P39" i="23"/>
  <c r="F39" i="23"/>
  <c r="C39" i="23"/>
  <c r="P38" i="23"/>
  <c r="F38" i="23"/>
  <c r="C38" i="23"/>
  <c r="P37" i="23"/>
  <c r="F37" i="23"/>
  <c r="C37" i="23"/>
  <c r="P36" i="23"/>
  <c r="F36" i="23"/>
  <c r="C36" i="23"/>
  <c r="P35" i="23"/>
  <c r="F35" i="23"/>
  <c r="C35" i="23"/>
  <c r="P34" i="23"/>
  <c r="F34" i="23"/>
  <c r="C34" i="23"/>
  <c r="P33" i="23"/>
  <c r="F33" i="23"/>
  <c r="C33" i="23"/>
  <c r="P32" i="23"/>
  <c r="F32" i="23"/>
  <c r="C32" i="23"/>
  <c r="P31" i="23"/>
  <c r="F31" i="23"/>
  <c r="C31" i="23"/>
  <c r="P30" i="23"/>
  <c r="F30" i="23"/>
  <c r="C30" i="23"/>
  <c r="P29" i="23"/>
  <c r="F29" i="23"/>
  <c r="C29" i="23"/>
  <c r="P28" i="23"/>
  <c r="F28" i="23"/>
  <c r="C28" i="23"/>
  <c r="P27" i="23"/>
  <c r="F27" i="23"/>
  <c r="C27" i="23"/>
  <c r="P26" i="23"/>
  <c r="F26" i="23"/>
  <c r="C26" i="23"/>
  <c r="P25" i="23"/>
  <c r="F25" i="23"/>
  <c r="C25" i="23"/>
  <c r="P24" i="23"/>
  <c r="F24" i="23"/>
  <c r="C24" i="23"/>
  <c r="P23" i="23"/>
  <c r="F23" i="23"/>
  <c r="C23" i="23"/>
  <c r="P22" i="23"/>
  <c r="F22" i="23"/>
  <c r="C22" i="23"/>
  <c r="P21" i="23"/>
  <c r="F21" i="23"/>
  <c r="C21" i="23"/>
  <c r="P20" i="23"/>
  <c r="F20" i="23"/>
  <c r="C20" i="23"/>
  <c r="P19" i="23"/>
  <c r="F19" i="23"/>
  <c r="C19" i="23"/>
  <c r="P18" i="23"/>
  <c r="F18" i="23"/>
  <c r="C18" i="23"/>
  <c r="P17" i="23"/>
  <c r="F17" i="23"/>
  <c r="C17" i="23"/>
  <c r="P16" i="23"/>
  <c r="F16" i="23"/>
  <c r="C16" i="23"/>
  <c r="P15" i="23"/>
  <c r="F15" i="23"/>
  <c r="C15" i="23"/>
  <c r="P14" i="23"/>
  <c r="F14" i="23"/>
  <c r="C14" i="23"/>
  <c r="P13" i="23"/>
  <c r="F13" i="23"/>
  <c r="C13" i="23"/>
  <c r="P12" i="23"/>
  <c r="F12" i="23"/>
  <c r="C12" i="23"/>
  <c r="P11" i="23"/>
  <c r="F11" i="23"/>
  <c r="C11" i="23"/>
  <c r="P10" i="23"/>
  <c r="F10" i="23"/>
  <c r="C10" i="23"/>
  <c r="P9" i="23"/>
  <c r="F9" i="23"/>
  <c r="C9" i="23"/>
  <c r="P8" i="23"/>
  <c r="F8" i="23"/>
  <c r="C8" i="23"/>
  <c r="P7" i="23"/>
  <c r="F7" i="23"/>
  <c r="C7" i="23"/>
  <c r="P6" i="23"/>
  <c r="F6" i="23"/>
  <c r="C6" i="23"/>
  <c r="P5" i="23"/>
  <c r="N5" i="23"/>
  <c r="F5" i="23"/>
  <c r="C5" i="23"/>
  <c r="P4" i="23"/>
  <c r="F4" i="23"/>
  <c r="C4" i="23"/>
  <c r="P203" i="22"/>
  <c r="F203" i="22"/>
  <c r="C203" i="22"/>
  <c r="P202" i="22"/>
  <c r="F202" i="22"/>
  <c r="C202" i="22"/>
  <c r="P201" i="22"/>
  <c r="F201" i="22"/>
  <c r="C201" i="22"/>
  <c r="P200" i="22"/>
  <c r="F200" i="22"/>
  <c r="C200" i="22"/>
  <c r="P199" i="22"/>
  <c r="F199" i="22"/>
  <c r="C199" i="22"/>
  <c r="P198" i="22"/>
  <c r="F198" i="22"/>
  <c r="C198" i="22"/>
  <c r="P197" i="22"/>
  <c r="F197" i="22"/>
  <c r="C197" i="22"/>
  <c r="P196" i="22"/>
  <c r="F196" i="22"/>
  <c r="C196" i="22"/>
  <c r="P195" i="22"/>
  <c r="F195" i="22"/>
  <c r="C195" i="22"/>
  <c r="P194" i="22"/>
  <c r="F194" i="22"/>
  <c r="C194" i="22"/>
  <c r="P193" i="22"/>
  <c r="F193" i="22"/>
  <c r="C193" i="22"/>
  <c r="P192" i="22"/>
  <c r="F192" i="22"/>
  <c r="C192" i="22"/>
  <c r="P191" i="22"/>
  <c r="F191" i="22"/>
  <c r="C191" i="22"/>
  <c r="P190" i="22"/>
  <c r="F190" i="22"/>
  <c r="C190" i="22"/>
  <c r="P189" i="22"/>
  <c r="F189" i="22"/>
  <c r="C189" i="22"/>
  <c r="P188" i="22"/>
  <c r="F188" i="22"/>
  <c r="C188" i="22"/>
  <c r="P187" i="22"/>
  <c r="F187" i="22"/>
  <c r="C187" i="22"/>
  <c r="P186" i="22"/>
  <c r="F186" i="22"/>
  <c r="C186" i="22"/>
  <c r="P185" i="22"/>
  <c r="F185" i="22"/>
  <c r="C185" i="22"/>
  <c r="P184" i="22"/>
  <c r="F184" i="22"/>
  <c r="C184" i="22"/>
  <c r="P183" i="22"/>
  <c r="F183" i="22"/>
  <c r="C183" i="22"/>
  <c r="P182" i="22"/>
  <c r="F182" i="22"/>
  <c r="C182" i="22"/>
  <c r="P181" i="22"/>
  <c r="F181" i="22"/>
  <c r="C181" i="22"/>
  <c r="P180" i="22"/>
  <c r="F180" i="22"/>
  <c r="C180" i="22"/>
  <c r="P179" i="22"/>
  <c r="F179" i="22"/>
  <c r="C179" i="22"/>
  <c r="P178" i="22"/>
  <c r="F178" i="22"/>
  <c r="C178" i="22"/>
  <c r="P177" i="22"/>
  <c r="F177" i="22"/>
  <c r="C177" i="22"/>
  <c r="P176" i="22"/>
  <c r="F176" i="22"/>
  <c r="C176" i="22"/>
  <c r="P175" i="22"/>
  <c r="F175" i="22"/>
  <c r="C175" i="22"/>
  <c r="P174" i="22"/>
  <c r="F174" i="22"/>
  <c r="C174" i="22"/>
  <c r="P173" i="22"/>
  <c r="F173" i="22"/>
  <c r="C173" i="22"/>
  <c r="P172" i="22"/>
  <c r="F172" i="22"/>
  <c r="C172" i="22"/>
  <c r="P171" i="22"/>
  <c r="F171" i="22"/>
  <c r="C171" i="22"/>
  <c r="P170" i="22"/>
  <c r="F170" i="22"/>
  <c r="C170" i="22"/>
  <c r="P169" i="22"/>
  <c r="F169" i="22"/>
  <c r="C169" i="22"/>
  <c r="P168" i="22"/>
  <c r="F168" i="22"/>
  <c r="C168" i="22"/>
  <c r="P167" i="22"/>
  <c r="F167" i="22"/>
  <c r="C167" i="22"/>
  <c r="P166" i="22"/>
  <c r="F166" i="22"/>
  <c r="C166" i="22"/>
  <c r="P165" i="22"/>
  <c r="F165" i="22"/>
  <c r="C165" i="22"/>
  <c r="P164" i="22"/>
  <c r="F164" i="22"/>
  <c r="C164" i="22"/>
  <c r="P163" i="22"/>
  <c r="F163" i="22"/>
  <c r="C163" i="22"/>
  <c r="P162" i="22"/>
  <c r="F162" i="22"/>
  <c r="C162" i="22"/>
  <c r="P161" i="22"/>
  <c r="F161" i="22"/>
  <c r="C161" i="22"/>
  <c r="P160" i="22"/>
  <c r="F160" i="22"/>
  <c r="C160" i="22"/>
  <c r="P159" i="22"/>
  <c r="F159" i="22"/>
  <c r="C159" i="22"/>
  <c r="P158" i="22"/>
  <c r="F158" i="22"/>
  <c r="C158" i="22"/>
  <c r="P157" i="22"/>
  <c r="F157" i="22"/>
  <c r="C157" i="22"/>
  <c r="P156" i="22"/>
  <c r="F156" i="22"/>
  <c r="C156" i="22"/>
  <c r="P155" i="22"/>
  <c r="F155" i="22"/>
  <c r="C155" i="22"/>
  <c r="P154" i="22"/>
  <c r="F154" i="22"/>
  <c r="C154" i="22"/>
  <c r="P153" i="22"/>
  <c r="F153" i="22"/>
  <c r="C153" i="22"/>
  <c r="P152" i="22"/>
  <c r="F152" i="22"/>
  <c r="C152" i="22"/>
  <c r="P151" i="22"/>
  <c r="F151" i="22"/>
  <c r="C151" i="22"/>
  <c r="P150" i="22"/>
  <c r="F150" i="22"/>
  <c r="C150" i="22"/>
  <c r="P149" i="22"/>
  <c r="F149" i="22"/>
  <c r="C149" i="22"/>
  <c r="P148" i="22"/>
  <c r="F148" i="22"/>
  <c r="C148" i="22"/>
  <c r="P147" i="22"/>
  <c r="F147" i="22"/>
  <c r="C147" i="22"/>
  <c r="P146" i="22"/>
  <c r="F146" i="22"/>
  <c r="C146" i="22"/>
  <c r="P145" i="22"/>
  <c r="F145" i="22"/>
  <c r="C145" i="22"/>
  <c r="P144" i="22"/>
  <c r="F144" i="22"/>
  <c r="C144" i="22"/>
  <c r="P143" i="22"/>
  <c r="F143" i="22"/>
  <c r="C143" i="22"/>
  <c r="P142" i="22"/>
  <c r="F142" i="22"/>
  <c r="C142" i="22"/>
  <c r="P141" i="22"/>
  <c r="F141" i="22"/>
  <c r="C141" i="22"/>
  <c r="P140" i="22"/>
  <c r="F140" i="22"/>
  <c r="C140" i="22"/>
  <c r="P139" i="22"/>
  <c r="F139" i="22"/>
  <c r="C139" i="22"/>
  <c r="P138" i="22"/>
  <c r="F138" i="22"/>
  <c r="C138" i="22"/>
  <c r="P137" i="22"/>
  <c r="F137" i="22"/>
  <c r="C137" i="22"/>
  <c r="P136" i="22"/>
  <c r="F136" i="22"/>
  <c r="C136" i="22"/>
  <c r="P135" i="22"/>
  <c r="F135" i="22"/>
  <c r="C135" i="22"/>
  <c r="P134" i="22"/>
  <c r="F134" i="22"/>
  <c r="C134" i="22"/>
  <c r="P133" i="22"/>
  <c r="F133" i="22"/>
  <c r="C133" i="22"/>
  <c r="P132" i="22"/>
  <c r="F132" i="22"/>
  <c r="C132" i="22"/>
  <c r="P131" i="22"/>
  <c r="F131" i="22"/>
  <c r="C131" i="22"/>
  <c r="P130" i="22"/>
  <c r="F130" i="22"/>
  <c r="C130" i="22"/>
  <c r="P129" i="22"/>
  <c r="F129" i="22"/>
  <c r="C129" i="22"/>
  <c r="P128" i="22"/>
  <c r="F128" i="22"/>
  <c r="C128" i="22"/>
  <c r="P127" i="22"/>
  <c r="F127" i="22"/>
  <c r="C127" i="22"/>
  <c r="P126" i="22"/>
  <c r="F126" i="22"/>
  <c r="C126" i="22"/>
  <c r="P125" i="22"/>
  <c r="F125" i="22"/>
  <c r="C125" i="22"/>
  <c r="P124" i="22"/>
  <c r="F124" i="22"/>
  <c r="C124" i="22"/>
  <c r="P123" i="22"/>
  <c r="F123" i="22"/>
  <c r="C123" i="22"/>
  <c r="P122" i="22"/>
  <c r="F122" i="22"/>
  <c r="C122" i="22"/>
  <c r="P121" i="22"/>
  <c r="F121" i="22"/>
  <c r="C121" i="22"/>
  <c r="P120" i="22"/>
  <c r="F120" i="22"/>
  <c r="C120" i="22"/>
  <c r="P119" i="22"/>
  <c r="F119" i="22"/>
  <c r="C119" i="22"/>
  <c r="P118" i="22"/>
  <c r="F118" i="22"/>
  <c r="C118" i="22"/>
  <c r="P117" i="22"/>
  <c r="F117" i="22"/>
  <c r="C117" i="22"/>
  <c r="P116" i="22"/>
  <c r="F116" i="22"/>
  <c r="C116" i="22"/>
  <c r="P115" i="22"/>
  <c r="F115" i="22"/>
  <c r="C115" i="22"/>
  <c r="P114" i="22"/>
  <c r="F114" i="22"/>
  <c r="C114" i="22"/>
  <c r="P113" i="22"/>
  <c r="F113" i="22"/>
  <c r="C113" i="22"/>
  <c r="P112" i="22"/>
  <c r="F112" i="22"/>
  <c r="C112" i="22"/>
  <c r="P111" i="22"/>
  <c r="F111" i="22"/>
  <c r="C111" i="22"/>
  <c r="P110" i="22"/>
  <c r="F110" i="22"/>
  <c r="C110" i="22"/>
  <c r="P109" i="22"/>
  <c r="F109" i="22"/>
  <c r="C109" i="22"/>
  <c r="P108" i="22"/>
  <c r="F108" i="22"/>
  <c r="C108" i="22"/>
  <c r="P107" i="22"/>
  <c r="F107" i="22"/>
  <c r="C107" i="22"/>
  <c r="P106" i="22"/>
  <c r="F106" i="22"/>
  <c r="C106" i="22"/>
  <c r="P105" i="22"/>
  <c r="F105" i="22"/>
  <c r="C105" i="22"/>
  <c r="P104" i="22"/>
  <c r="F104" i="22"/>
  <c r="C104" i="22"/>
  <c r="P103" i="22"/>
  <c r="F103" i="22"/>
  <c r="C103" i="22"/>
  <c r="P102" i="22"/>
  <c r="F102" i="22"/>
  <c r="C102" i="22"/>
  <c r="P101" i="22"/>
  <c r="F101" i="22"/>
  <c r="C101" i="22"/>
  <c r="P100" i="22"/>
  <c r="F100" i="22"/>
  <c r="C100" i="22"/>
  <c r="P99" i="22"/>
  <c r="F99" i="22"/>
  <c r="C99" i="22"/>
  <c r="P98" i="22"/>
  <c r="F98" i="22"/>
  <c r="C98" i="22"/>
  <c r="P97" i="22"/>
  <c r="F97" i="22"/>
  <c r="C97" i="22"/>
  <c r="P96" i="22"/>
  <c r="F96" i="22"/>
  <c r="C96" i="22"/>
  <c r="P95" i="22"/>
  <c r="F95" i="22"/>
  <c r="C95" i="22"/>
  <c r="P94" i="22"/>
  <c r="F94" i="22"/>
  <c r="C94" i="22"/>
  <c r="P93" i="22"/>
  <c r="F93" i="22"/>
  <c r="C93" i="22"/>
  <c r="P92" i="22"/>
  <c r="F92" i="22"/>
  <c r="C92" i="22"/>
  <c r="P91" i="22"/>
  <c r="F91" i="22"/>
  <c r="C91" i="22"/>
  <c r="P90" i="22"/>
  <c r="F90" i="22"/>
  <c r="C90" i="22"/>
  <c r="P89" i="22"/>
  <c r="F89" i="22"/>
  <c r="C89" i="22"/>
  <c r="P88" i="22"/>
  <c r="F88" i="22"/>
  <c r="C88" i="22"/>
  <c r="P87" i="22"/>
  <c r="F87" i="22"/>
  <c r="C87" i="22"/>
  <c r="P86" i="22"/>
  <c r="F86" i="22"/>
  <c r="C86" i="22"/>
  <c r="P85" i="22"/>
  <c r="F85" i="22"/>
  <c r="C85" i="22"/>
  <c r="P84" i="22"/>
  <c r="F84" i="22"/>
  <c r="C84" i="22"/>
  <c r="P83" i="22"/>
  <c r="F83" i="22"/>
  <c r="C83" i="22"/>
  <c r="P82" i="22"/>
  <c r="F82" i="22"/>
  <c r="C82" i="22"/>
  <c r="P81" i="22"/>
  <c r="F81" i="22"/>
  <c r="C81" i="22"/>
  <c r="P80" i="22"/>
  <c r="F80" i="22"/>
  <c r="C80" i="22"/>
  <c r="P79" i="22"/>
  <c r="F79" i="22"/>
  <c r="C79" i="22"/>
  <c r="P78" i="22"/>
  <c r="F78" i="22"/>
  <c r="C78" i="22"/>
  <c r="P77" i="22"/>
  <c r="F77" i="22"/>
  <c r="C77" i="22"/>
  <c r="P76" i="22"/>
  <c r="F76" i="22"/>
  <c r="C76" i="22"/>
  <c r="P75" i="22"/>
  <c r="F75" i="22"/>
  <c r="C75" i="22"/>
  <c r="P74" i="22"/>
  <c r="F74" i="22"/>
  <c r="C74" i="22"/>
  <c r="P73" i="22"/>
  <c r="F73" i="22"/>
  <c r="C73" i="22"/>
  <c r="P72" i="22"/>
  <c r="F72" i="22"/>
  <c r="C72" i="22"/>
  <c r="P71" i="22"/>
  <c r="F71" i="22"/>
  <c r="C71" i="22"/>
  <c r="P70" i="22"/>
  <c r="F70" i="22"/>
  <c r="C70" i="22"/>
  <c r="P69" i="22"/>
  <c r="F69" i="22"/>
  <c r="C69" i="22"/>
  <c r="P68" i="22"/>
  <c r="F68" i="22"/>
  <c r="C68" i="22"/>
  <c r="P67" i="22"/>
  <c r="F67" i="22"/>
  <c r="C67" i="22"/>
  <c r="P66" i="22"/>
  <c r="F66" i="22"/>
  <c r="C66" i="22"/>
  <c r="P65" i="22"/>
  <c r="F65" i="22"/>
  <c r="C65" i="22"/>
  <c r="P64" i="22"/>
  <c r="F64" i="22"/>
  <c r="C64" i="22"/>
  <c r="P63" i="22"/>
  <c r="F63" i="22"/>
  <c r="C63" i="22"/>
  <c r="P62" i="22"/>
  <c r="F62" i="22"/>
  <c r="C62" i="22"/>
  <c r="P61" i="22"/>
  <c r="F61" i="22"/>
  <c r="C61" i="22"/>
  <c r="P60" i="22"/>
  <c r="F60" i="22"/>
  <c r="C60" i="22"/>
  <c r="P59" i="22"/>
  <c r="F59" i="22"/>
  <c r="C59" i="22"/>
  <c r="P58" i="22"/>
  <c r="F58" i="22"/>
  <c r="C58" i="22"/>
  <c r="P57" i="22"/>
  <c r="F57" i="22"/>
  <c r="C57" i="22"/>
  <c r="P56" i="22"/>
  <c r="F56" i="22"/>
  <c r="C56" i="22"/>
  <c r="P55" i="22"/>
  <c r="F55" i="22"/>
  <c r="C55" i="22"/>
  <c r="P54" i="22"/>
  <c r="F54" i="22"/>
  <c r="C54" i="22"/>
  <c r="P53" i="22"/>
  <c r="F53" i="22"/>
  <c r="C53" i="22"/>
  <c r="P52" i="22"/>
  <c r="F52" i="22"/>
  <c r="C52" i="22"/>
  <c r="P51" i="22"/>
  <c r="F51" i="22"/>
  <c r="C51" i="22"/>
  <c r="P50" i="22"/>
  <c r="F50" i="22"/>
  <c r="C50" i="22"/>
  <c r="P49" i="22"/>
  <c r="F49" i="22"/>
  <c r="C49" i="22"/>
  <c r="P48" i="22"/>
  <c r="F48" i="22"/>
  <c r="C48" i="22"/>
  <c r="P47" i="22"/>
  <c r="F47" i="22"/>
  <c r="C47" i="22"/>
  <c r="P46" i="22"/>
  <c r="F46" i="22"/>
  <c r="C46" i="22"/>
  <c r="P45" i="22"/>
  <c r="F45" i="22"/>
  <c r="C45" i="22"/>
  <c r="P44" i="22"/>
  <c r="F44" i="22"/>
  <c r="C44" i="22"/>
  <c r="P43" i="22"/>
  <c r="F43" i="22"/>
  <c r="C43" i="22"/>
  <c r="P42" i="22"/>
  <c r="F42" i="22"/>
  <c r="C42" i="22"/>
  <c r="P41" i="22"/>
  <c r="F41" i="22"/>
  <c r="C41" i="22"/>
  <c r="P40" i="22"/>
  <c r="F40" i="22"/>
  <c r="C40" i="22"/>
  <c r="P39" i="22"/>
  <c r="F39" i="22"/>
  <c r="C39" i="22"/>
  <c r="P38" i="22"/>
  <c r="F38" i="22"/>
  <c r="C38" i="22"/>
  <c r="P37" i="22"/>
  <c r="F37" i="22"/>
  <c r="C37" i="22"/>
  <c r="P36" i="22"/>
  <c r="F36" i="22"/>
  <c r="C36" i="22"/>
  <c r="P35" i="22"/>
  <c r="F35" i="22"/>
  <c r="C35" i="22"/>
  <c r="P34" i="22"/>
  <c r="F34" i="22"/>
  <c r="C34" i="22"/>
  <c r="P33" i="22"/>
  <c r="F33" i="22"/>
  <c r="C33" i="22"/>
  <c r="P32" i="22"/>
  <c r="F32" i="22"/>
  <c r="C32" i="22"/>
  <c r="P31" i="22"/>
  <c r="F31" i="22"/>
  <c r="C31" i="22"/>
  <c r="P30" i="22"/>
  <c r="F30" i="22"/>
  <c r="C30" i="22"/>
  <c r="P29" i="22"/>
  <c r="F29" i="22"/>
  <c r="C29" i="22"/>
  <c r="P28" i="22"/>
  <c r="F28" i="22"/>
  <c r="C28" i="22"/>
  <c r="P27" i="22"/>
  <c r="F27" i="22"/>
  <c r="C27" i="22"/>
  <c r="P26" i="22"/>
  <c r="F26" i="22"/>
  <c r="C26" i="22"/>
  <c r="P25" i="22"/>
  <c r="F25" i="22"/>
  <c r="C25" i="22"/>
  <c r="P24" i="22"/>
  <c r="F24" i="22"/>
  <c r="C24" i="22"/>
  <c r="P23" i="22"/>
  <c r="F23" i="22"/>
  <c r="C23" i="22"/>
  <c r="P22" i="22"/>
  <c r="F22" i="22"/>
  <c r="C22" i="22"/>
  <c r="P21" i="22"/>
  <c r="F21" i="22"/>
  <c r="C21" i="22"/>
  <c r="P20" i="22"/>
  <c r="F20" i="22"/>
  <c r="C20" i="22"/>
  <c r="P19" i="22"/>
  <c r="F19" i="22"/>
  <c r="C19" i="22"/>
  <c r="P18" i="22"/>
  <c r="F18" i="22"/>
  <c r="C18" i="22"/>
  <c r="P17" i="22"/>
  <c r="F17" i="22"/>
  <c r="C17" i="22"/>
  <c r="P16" i="22"/>
  <c r="F16" i="22"/>
  <c r="C16" i="22"/>
  <c r="P15" i="22"/>
  <c r="F15" i="22"/>
  <c r="C15" i="22"/>
  <c r="P14" i="22"/>
  <c r="F14" i="22"/>
  <c r="C14" i="22"/>
  <c r="P13" i="22"/>
  <c r="F13" i="22"/>
  <c r="C13" i="22"/>
  <c r="P12" i="22"/>
  <c r="F12" i="22"/>
  <c r="C12" i="22"/>
  <c r="P11" i="22"/>
  <c r="F11" i="22"/>
  <c r="C11" i="22"/>
  <c r="P10" i="22"/>
  <c r="F10" i="22"/>
  <c r="C10" i="22"/>
  <c r="P9" i="22"/>
  <c r="F9" i="22"/>
  <c r="C9" i="22"/>
  <c r="P8" i="22"/>
  <c r="F8" i="22"/>
  <c r="C8" i="22"/>
  <c r="P7" i="22"/>
  <c r="F7" i="22"/>
  <c r="C7" i="22"/>
  <c r="P6" i="22"/>
  <c r="F6" i="22"/>
  <c r="C6" i="22"/>
  <c r="P5" i="22"/>
  <c r="N5" i="22"/>
  <c r="F5" i="22"/>
  <c r="C5" i="22"/>
  <c r="P4" i="22"/>
  <c r="F4" i="22"/>
  <c r="C4" i="22"/>
  <c r="N11" i="22" s="1"/>
  <c r="N9" i="30" l="1"/>
  <c r="N9" i="25"/>
  <c r="N11" i="29"/>
  <c r="N9" i="22"/>
  <c r="N9" i="23"/>
  <c r="N9" i="26"/>
  <c r="N9" i="27"/>
  <c r="N11" i="30"/>
  <c r="N9" i="31"/>
  <c r="N9" i="24"/>
  <c r="N11" i="27"/>
  <c r="N9" i="28"/>
  <c r="N11" i="31"/>
  <c r="N9" i="32"/>
  <c r="N11" i="24"/>
  <c r="N11" i="28"/>
  <c r="N9" i="29"/>
  <c r="N11" i="32"/>
  <c r="N11" i="26"/>
  <c r="N11" i="25"/>
  <c r="N11" i="23"/>
  <c r="N5" i="20"/>
  <c r="F5" i="20"/>
  <c r="O5" i="20" s="1"/>
  <c r="F6" i="20"/>
  <c r="O6" i="20" s="1"/>
  <c r="N7" i="20" s="1"/>
  <c r="F7" i="20"/>
  <c r="O7" i="20" s="1"/>
  <c r="F8" i="20"/>
  <c r="O8" i="20" s="1"/>
  <c r="F9" i="20"/>
  <c r="O9" i="20" s="1"/>
  <c r="F10" i="20"/>
  <c r="O10" i="20" s="1"/>
  <c r="F11" i="20"/>
  <c r="O11" i="20" s="1"/>
  <c r="F12" i="20"/>
  <c r="O12" i="20" s="1"/>
  <c r="F13" i="20"/>
  <c r="O13" i="20" s="1"/>
  <c r="F14" i="20"/>
  <c r="O14" i="20" s="1"/>
  <c r="F15" i="20"/>
  <c r="O15" i="20" s="1"/>
  <c r="F16" i="20"/>
  <c r="O16" i="20" s="1"/>
  <c r="F17" i="20"/>
  <c r="O17" i="20" s="1"/>
  <c r="F18" i="20"/>
  <c r="O18" i="20" s="1"/>
  <c r="F19" i="20"/>
  <c r="O19" i="20" s="1"/>
  <c r="F20" i="20"/>
  <c r="O20" i="20" s="1"/>
  <c r="F21" i="20"/>
  <c r="O21" i="20" s="1"/>
  <c r="F22" i="20"/>
  <c r="O22" i="20" s="1"/>
  <c r="F23" i="20"/>
  <c r="O23" i="20" s="1"/>
  <c r="F24" i="20"/>
  <c r="O24" i="20" s="1"/>
  <c r="F25" i="20"/>
  <c r="O25" i="20" s="1"/>
  <c r="F26" i="20"/>
  <c r="O26" i="20" s="1"/>
  <c r="F27" i="20"/>
  <c r="O27" i="20" s="1"/>
  <c r="F28" i="20"/>
  <c r="O28" i="20" s="1"/>
  <c r="F29" i="20"/>
  <c r="O29" i="20" s="1"/>
  <c r="F30" i="20"/>
  <c r="O30" i="20" s="1"/>
  <c r="F31" i="20"/>
  <c r="O31" i="20" s="1"/>
  <c r="F32" i="20"/>
  <c r="O32" i="20" s="1"/>
  <c r="F33" i="20"/>
  <c r="O33" i="20" s="1"/>
  <c r="F34" i="20"/>
  <c r="O34" i="20" s="1"/>
  <c r="F35" i="20"/>
  <c r="O35" i="20" s="1"/>
  <c r="F36" i="20"/>
  <c r="O36" i="20" s="1"/>
  <c r="F37" i="20"/>
  <c r="O37" i="20" s="1"/>
  <c r="F38" i="20"/>
  <c r="O38" i="20" s="1"/>
  <c r="F39" i="20"/>
  <c r="O39" i="20" s="1"/>
  <c r="F40" i="20"/>
  <c r="O40" i="20" s="1"/>
  <c r="F41" i="20"/>
  <c r="O41" i="20" s="1"/>
  <c r="F42" i="20"/>
  <c r="O42" i="20" s="1"/>
  <c r="F43" i="20"/>
  <c r="O43" i="20" s="1"/>
  <c r="F44" i="20"/>
  <c r="O44" i="20" s="1"/>
  <c r="F45" i="20"/>
  <c r="O45" i="20" s="1"/>
  <c r="F46" i="20"/>
  <c r="O46" i="20" s="1"/>
  <c r="F47" i="20"/>
  <c r="O47" i="20" s="1"/>
  <c r="F48" i="20"/>
  <c r="O48" i="20" s="1"/>
  <c r="F49" i="20"/>
  <c r="O49" i="20" s="1"/>
  <c r="F50" i="20"/>
  <c r="O50" i="20" s="1"/>
  <c r="F51" i="20"/>
  <c r="O51" i="20" s="1"/>
  <c r="F52" i="20"/>
  <c r="O52" i="20" s="1"/>
  <c r="F53" i="20"/>
  <c r="O53" i="20" s="1"/>
  <c r="F54" i="20"/>
  <c r="O54" i="20" s="1"/>
  <c r="F55" i="20"/>
  <c r="O55" i="20" s="1"/>
  <c r="F56" i="20"/>
  <c r="O56" i="20" s="1"/>
  <c r="F57" i="20"/>
  <c r="O57" i="20" s="1"/>
  <c r="F58" i="20"/>
  <c r="O58" i="20" s="1"/>
  <c r="F59" i="20"/>
  <c r="O59" i="20" s="1"/>
  <c r="F60" i="20"/>
  <c r="O60" i="20" s="1"/>
  <c r="F61" i="20"/>
  <c r="O61" i="20" s="1"/>
  <c r="F62" i="20"/>
  <c r="O62" i="20" s="1"/>
  <c r="F63" i="20"/>
  <c r="O63" i="20" s="1"/>
  <c r="F64" i="20"/>
  <c r="O64" i="20" s="1"/>
  <c r="F65" i="20"/>
  <c r="O65" i="20" s="1"/>
  <c r="F66" i="20"/>
  <c r="O66" i="20" s="1"/>
  <c r="F67" i="20"/>
  <c r="O67" i="20" s="1"/>
  <c r="F68" i="20"/>
  <c r="O68" i="20" s="1"/>
  <c r="F69" i="20"/>
  <c r="O69" i="20" s="1"/>
  <c r="F70" i="20"/>
  <c r="O70" i="20" s="1"/>
  <c r="F71" i="20"/>
  <c r="O71" i="20" s="1"/>
  <c r="F72" i="20"/>
  <c r="O72" i="20" s="1"/>
  <c r="F73" i="20"/>
  <c r="O73" i="20" s="1"/>
  <c r="F74" i="20"/>
  <c r="O74" i="20" s="1"/>
  <c r="F75" i="20"/>
  <c r="O75" i="20" s="1"/>
  <c r="F76" i="20"/>
  <c r="O76" i="20" s="1"/>
  <c r="F77" i="20"/>
  <c r="O77" i="20" s="1"/>
  <c r="F78" i="20"/>
  <c r="O78" i="20" s="1"/>
  <c r="F79" i="20"/>
  <c r="O79" i="20" s="1"/>
  <c r="F80" i="20"/>
  <c r="O80" i="20" s="1"/>
  <c r="F81" i="20"/>
  <c r="O81" i="20" s="1"/>
  <c r="F82" i="20"/>
  <c r="O82" i="20" s="1"/>
  <c r="F83" i="20"/>
  <c r="O83" i="20" s="1"/>
  <c r="F84" i="20"/>
  <c r="O84" i="20" s="1"/>
  <c r="F85" i="20"/>
  <c r="O85" i="20" s="1"/>
  <c r="F86" i="20"/>
  <c r="O86" i="20" s="1"/>
  <c r="F87" i="20"/>
  <c r="O87" i="20" s="1"/>
  <c r="F88" i="20"/>
  <c r="O88" i="20" s="1"/>
  <c r="F89" i="20"/>
  <c r="O89" i="20" s="1"/>
  <c r="F90" i="20"/>
  <c r="O90" i="20" s="1"/>
  <c r="F91" i="20"/>
  <c r="O91" i="20" s="1"/>
  <c r="F92" i="20"/>
  <c r="O92" i="20" s="1"/>
  <c r="F93" i="20"/>
  <c r="O93" i="20" s="1"/>
  <c r="F94" i="20"/>
  <c r="O94" i="20" s="1"/>
  <c r="F95" i="20"/>
  <c r="O95" i="20" s="1"/>
  <c r="F96" i="20"/>
  <c r="O96" i="20" s="1"/>
  <c r="F97" i="20"/>
  <c r="O97" i="20" s="1"/>
  <c r="F98" i="20"/>
  <c r="O98" i="20" s="1"/>
  <c r="F99" i="20"/>
  <c r="O99" i="20" s="1"/>
  <c r="F100" i="20"/>
  <c r="O100" i="20" s="1"/>
  <c r="F101" i="20"/>
  <c r="O101" i="20" s="1"/>
  <c r="F102" i="20"/>
  <c r="O102" i="20" s="1"/>
  <c r="F103" i="20"/>
  <c r="O103" i="20" s="1"/>
  <c r="F104" i="20"/>
  <c r="O104" i="20" s="1"/>
  <c r="F105" i="20"/>
  <c r="O105" i="20" s="1"/>
  <c r="F106" i="20"/>
  <c r="O106" i="20" s="1"/>
  <c r="F107" i="20"/>
  <c r="O107" i="20" s="1"/>
  <c r="F108" i="20"/>
  <c r="O108" i="20" s="1"/>
  <c r="F109" i="20"/>
  <c r="O109" i="20" s="1"/>
  <c r="F110" i="20"/>
  <c r="O110" i="20" s="1"/>
  <c r="F111" i="20"/>
  <c r="O111" i="20" s="1"/>
  <c r="F112" i="20"/>
  <c r="O112" i="20" s="1"/>
  <c r="F113" i="20"/>
  <c r="O113" i="20" s="1"/>
  <c r="F114" i="20"/>
  <c r="O114" i="20" s="1"/>
  <c r="F115" i="20"/>
  <c r="O115" i="20" s="1"/>
  <c r="F116" i="20"/>
  <c r="O116" i="20" s="1"/>
  <c r="F117" i="20"/>
  <c r="O117" i="20" s="1"/>
  <c r="F118" i="20"/>
  <c r="O118" i="20" s="1"/>
  <c r="F119" i="20"/>
  <c r="O119" i="20" s="1"/>
  <c r="F120" i="20"/>
  <c r="O120" i="20" s="1"/>
  <c r="F121" i="20"/>
  <c r="O121" i="20" s="1"/>
  <c r="F122" i="20"/>
  <c r="O122" i="20" s="1"/>
  <c r="F123" i="20"/>
  <c r="O123" i="20" s="1"/>
  <c r="F124" i="20"/>
  <c r="O124" i="20" s="1"/>
  <c r="F125" i="20"/>
  <c r="O125" i="20" s="1"/>
  <c r="F126" i="20"/>
  <c r="O126" i="20" s="1"/>
  <c r="F127" i="20"/>
  <c r="O127" i="20" s="1"/>
  <c r="F128" i="20"/>
  <c r="O128" i="20" s="1"/>
  <c r="F129" i="20"/>
  <c r="O129" i="20" s="1"/>
  <c r="F130" i="20"/>
  <c r="O130" i="20" s="1"/>
  <c r="F131" i="20"/>
  <c r="O131" i="20" s="1"/>
  <c r="F132" i="20"/>
  <c r="O132" i="20" s="1"/>
  <c r="F133" i="20"/>
  <c r="O133" i="20" s="1"/>
  <c r="F134" i="20"/>
  <c r="O134" i="20" s="1"/>
  <c r="F135" i="20"/>
  <c r="O135" i="20" s="1"/>
  <c r="F136" i="20"/>
  <c r="O136" i="20" s="1"/>
  <c r="F137" i="20"/>
  <c r="O137" i="20" s="1"/>
  <c r="F138" i="20"/>
  <c r="O138" i="20" s="1"/>
  <c r="F139" i="20"/>
  <c r="O139" i="20" s="1"/>
  <c r="F140" i="20"/>
  <c r="O140" i="20" s="1"/>
  <c r="F141" i="20"/>
  <c r="O141" i="20" s="1"/>
  <c r="F142" i="20"/>
  <c r="O142" i="20" s="1"/>
  <c r="F143" i="20"/>
  <c r="O143" i="20" s="1"/>
  <c r="F144" i="20"/>
  <c r="O144" i="20" s="1"/>
  <c r="F145" i="20"/>
  <c r="O145" i="20" s="1"/>
  <c r="F146" i="20"/>
  <c r="O146" i="20" s="1"/>
  <c r="F147" i="20"/>
  <c r="O147" i="20" s="1"/>
  <c r="F148" i="20"/>
  <c r="O148" i="20" s="1"/>
  <c r="F149" i="20"/>
  <c r="O149" i="20" s="1"/>
  <c r="F150" i="20"/>
  <c r="O150" i="20" s="1"/>
  <c r="F151" i="20"/>
  <c r="O151" i="20" s="1"/>
  <c r="F152" i="20"/>
  <c r="O152" i="20" s="1"/>
  <c r="F153" i="20"/>
  <c r="O153" i="20" s="1"/>
  <c r="F154" i="20"/>
  <c r="O154" i="20" s="1"/>
  <c r="F155" i="20"/>
  <c r="O155" i="20" s="1"/>
  <c r="F156" i="20"/>
  <c r="O156" i="20" s="1"/>
  <c r="F157" i="20"/>
  <c r="O157" i="20" s="1"/>
  <c r="F158" i="20"/>
  <c r="O158" i="20" s="1"/>
  <c r="F159" i="20"/>
  <c r="O159" i="20" s="1"/>
  <c r="F160" i="20"/>
  <c r="O160" i="20" s="1"/>
  <c r="F161" i="20"/>
  <c r="O161" i="20" s="1"/>
  <c r="F162" i="20"/>
  <c r="O162" i="20" s="1"/>
  <c r="F163" i="20"/>
  <c r="O163" i="20" s="1"/>
  <c r="F164" i="20"/>
  <c r="O164" i="20" s="1"/>
  <c r="F165" i="20"/>
  <c r="O165" i="20" s="1"/>
  <c r="F166" i="20"/>
  <c r="O166" i="20" s="1"/>
  <c r="F167" i="20"/>
  <c r="O167" i="20" s="1"/>
  <c r="F168" i="20"/>
  <c r="O168" i="20" s="1"/>
  <c r="F169" i="20"/>
  <c r="O169" i="20" s="1"/>
  <c r="F170" i="20"/>
  <c r="O170" i="20" s="1"/>
  <c r="F171" i="20"/>
  <c r="O171" i="20" s="1"/>
  <c r="F172" i="20"/>
  <c r="O172" i="20" s="1"/>
  <c r="F173" i="20"/>
  <c r="O173" i="20" s="1"/>
  <c r="F174" i="20"/>
  <c r="O174" i="20" s="1"/>
  <c r="F175" i="20"/>
  <c r="O175" i="20" s="1"/>
  <c r="F176" i="20"/>
  <c r="O176" i="20" s="1"/>
  <c r="F177" i="20"/>
  <c r="O177" i="20" s="1"/>
  <c r="F178" i="20"/>
  <c r="O178" i="20" s="1"/>
  <c r="F179" i="20"/>
  <c r="O179" i="20" s="1"/>
  <c r="F180" i="20"/>
  <c r="O180" i="20" s="1"/>
  <c r="F181" i="20"/>
  <c r="O181" i="20" s="1"/>
  <c r="F182" i="20"/>
  <c r="O182" i="20" s="1"/>
  <c r="F183" i="20"/>
  <c r="O183" i="20" s="1"/>
  <c r="F184" i="20"/>
  <c r="O184" i="20" s="1"/>
  <c r="F185" i="20"/>
  <c r="O185" i="20" s="1"/>
  <c r="F186" i="20"/>
  <c r="O186" i="20" s="1"/>
  <c r="F187" i="20"/>
  <c r="O187" i="20" s="1"/>
  <c r="F188" i="20"/>
  <c r="O188" i="20" s="1"/>
  <c r="F189" i="20"/>
  <c r="O189" i="20" s="1"/>
  <c r="F190" i="20"/>
  <c r="O190" i="20" s="1"/>
  <c r="F191" i="20"/>
  <c r="O191" i="20" s="1"/>
  <c r="F192" i="20"/>
  <c r="O192" i="20" s="1"/>
  <c r="F193" i="20"/>
  <c r="O193" i="20" s="1"/>
  <c r="F194" i="20"/>
  <c r="O194" i="20" s="1"/>
  <c r="F195" i="20"/>
  <c r="O195" i="20" s="1"/>
  <c r="F196" i="20"/>
  <c r="O196" i="20" s="1"/>
  <c r="F197" i="20"/>
  <c r="O197" i="20" s="1"/>
  <c r="F198" i="20"/>
  <c r="O198" i="20" s="1"/>
  <c r="F199" i="20"/>
  <c r="O199" i="20" s="1"/>
  <c r="F200" i="20"/>
  <c r="O200" i="20" s="1"/>
  <c r="F201" i="20"/>
  <c r="O201" i="20" s="1"/>
  <c r="F202" i="20"/>
  <c r="O202" i="20" s="1"/>
  <c r="F203" i="20"/>
  <c r="O203" i="20" s="1"/>
  <c r="F4" i="20"/>
  <c r="O4" i="20" s="1"/>
  <c r="C5" i="20"/>
  <c r="C6" i="20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58" i="20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C72" i="20"/>
  <c r="C73" i="20"/>
  <c r="C74" i="20"/>
  <c r="C75" i="20"/>
  <c r="C76" i="20"/>
  <c r="C77" i="20"/>
  <c r="C78" i="20"/>
  <c r="C79" i="20"/>
  <c r="C80" i="20"/>
  <c r="C81" i="20"/>
  <c r="C82" i="20"/>
  <c r="C83" i="20"/>
  <c r="C84" i="20"/>
  <c r="C85" i="20"/>
  <c r="C86" i="20"/>
  <c r="C87" i="20"/>
  <c r="C88" i="20"/>
  <c r="C89" i="20"/>
  <c r="C90" i="20"/>
  <c r="C91" i="20"/>
  <c r="C92" i="20"/>
  <c r="C93" i="20"/>
  <c r="C94" i="20"/>
  <c r="C95" i="20"/>
  <c r="C96" i="20"/>
  <c r="C97" i="20"/>
  <c r="C98" i="20"/>
  <c r="C99" i="20"/>
  <c r="C100" i="20"/>
  <c r="C101" i="20"/>
  <c r="C102" i="20"/>
  <c r="C103" i="20"/>
  <c r="C104" i="20"/>
  <c r="C105" i="20"/>
  <c r="C106" i="20"/>
  <c r="C107" i="20"/>
  <c r="C108" i="20"/>
  <c r="C109" i="20"/>
  <c r="C110" i="20"/>
  <c r="C111" i="20"/>
  <c r="C112" i="20"/>
  <c r="C113" i="20"/>
  <c r="C114" i="20"/>
  <c r="C115" i="20"/>
  <c r="C116" i="20"/>
  <c r="C117" i="20"/>
  <c r="C118" i="20"/>
  <c r="C119" i="20"/>
  <c r="C120" i="20"/>
  <c r="C121" i="20"/>
  <c r="C122" i="20"/>
  <c r="C123" i="20"/>
  <c r="C124" i="20"/>
  <c r="C125" i="20"/>
  <c r="C126" i="20"/>
  <c r="C127" i="20"/>
  <c r="C128" i="20"/>
  <c r="C129" i="20"/>
  <c r="C130" i="20"/>
  <c r="C131" i="20"/>
  <c r="C132" i="20"/>
  <c r="C133" i="20"/>
  <c r="C134" i="20"/>
  <c r="C135" i="20"/>
  <c r="C136" i="20"/>
  <c r="C137" i="20"/>
  <c r="C138" i="20"/>
  <c r="C139" i="20"/>
  <c r="C140" i="20"/>
  <c r="C141" i="20"/>
  <c r="C142" i="20"/>
  <c r="C143" i="20"/>
  <c r="C144" i="20"/>
  <c r="C145" i="20"/>
  <c r="C146" i="20"/>
  <c r="C147" i="20"/>
  <c r="C148" i="20"/>
  <c r="C149" i="20"/>
  <c r="C150" i="20"/>
  <c r="C151" i="20"/>
  <c r="C152" i="20"/>
  <c r="C153" i="20"/>
  <c r="C154" i="20"/>
  <c r="C155" i="20"/>
  <c r="C156" i="20"/>
  <c r="C157" i="20"/>
  <c r="C158" i="20"/>
  <c r="C159" i="20"/>
  <c r="C160" i="20"/>
  <c r="C161" i="20"/>
  <c r="C162" i="20"/>
  <c r="C163" i="20"/>
  <c r="C164" i="20"/>
  <c r="C165" i="20"/>
  <c r="C166" i="20"/>
  <c r="C167" i="20"/>
  <c r="C168" i="20"/>
  <c r="C169" i="20"/>
  <c r="C170" i="20"/>
  <c r="C171" i="20"/>
  <c r="C172" i="20"/>
  <c r="C173" i="20"/>
  <c r="C174" i="20"/>
  <c r="C175" i="20"/>
  <c r="C176" i="20"/>
  <c r="C177" i="20"/>
  <c r="C178" i="20"/>
  <c r="C179" i="20"/>
  <c r="C180" i="20"/>
  <c r="C181" i="20"/>
  <c r="C182" i="20"/>
  <c r="C183" i="20"/>
  <c r="C184" i="20"/>
  <c r="C185" i="20"/>
  <c r="C186" i="20"/>
  <c r="C187" i="20"/>
  <c r="C188" i="20"/>
  <c r="C189" i="20"/>
  <c r="C190" i="20"/>
  <c r="C191" i="20"/>
  <c r="C192" i="20"/>
  <c r="C193" i="20"/>
  <c r="C194" i="20"/>
  <c r="C195" i="20"/>
  <c r="C196" i="20"/>
  <c r="C197" i="20"/>
  <c r="C198" i="20"/>
  <c r="C199" i="20"/>
  <c r="C200" i="20"/>
  <c r="C201" i="20"/>
  <c r="C202" i="20"/>
  <c r="C203" i="20"/>
  <c r="C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2" i="20"/>
  <c r="P33" i="20"/>
  <c r="P34" i="20"/>
  <c r="P35" i="20"/>
  <c r="P36" i="20"/>
  <c r="P37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56" i="20"/>
  <c r="P57" i="20"/>
  <c r="P58" i="20"/>
  <c r="P59" i="20"/>
  <c r="P60" i="20"/>
  <c r="P61" i="20"/>
  <c r="P62" i="20"/>
  <c r="P63" i="20"/>
  <c r="P64" i="20"/>
  <c r="P65" i="20"/>
  <c r="P66" i="20"/>
  <c r="P67" i="20"/>
  <c r="P68" i="20"/>
  <c r="P69" i="20"/>
  <c r="P70" i="20"/>
  <c r="P71" i="20"/>
  <c r="P72" i="20"/>
  <c r="P73" i="20"/>
  <c r="P74" i="20"/>
  <c r="P75" i="20"/>
  <c r="P76" i="20"/>
  <c r="P77" i="20"/>
  <c r="P78" i="20"/>
  <c r="P79" i="20"/>
  <c r="P80" i="20"/>
  <c r="P81" i="20"/>
  <c r="P82" i="20"/>
  <c r="P83" i="20"/>
  <c r="P84" i="20"/>
  <c r="P85" i="20"/>
  <c r="P86" i="20"/>
  <c r="P87" i="20"/>
  <c r="P88" i="20"/>
  <c r="P89" i="20"/>
  <c r="P90" i="20"/>
  <c r="P91" i="20"/>
  <c r="P92" i="20"/>
  <c r="P93" i="20"/>
  <c r="P94" i="20"/>
  <c r="P95" i="20"/>
  <c r="P96" i="20"/>
  <c r="P97" i="20"/>
  <c r="P98" i="20"/>
  <c r="P99" i="20"/>
  <c r="P100" i="20"/>
  <c r="P101" i="20"/>
  <c r="P102" i="20"/>
  <c r="P103" i="20"/>
  <c r="P104" i="20"/>
  <c r="P105" i="20"/>
  <c r="P106" i="20"/>
  <c r="P107" i="20"/>
  <c r="P108" i="20"/>
  <c r="P109" i="20"/>
  <c r="P110" i="20"/>
  <c r="P111" i="20"/>
  <c r="P112" i="20"/>
  <c r="P113" i="20"/>
  <c r="P114" i="20"/>
  <c r="P115" i="20"/>
  <c r="P116" i="20"/>
  <c r="P117" i="20"/>
  <c r="P118" i="20"/>
  <c r="P119" i="20"/>
  <c r="P120" i="20"/>
  <c r="P121" i="20"/>
  <c r="P122" i="20"/>
  <c r="P123" i="20"/>
  <c r="P124" i="20"/>
  <c r="P125" i="20"/>
  <c r="P126" i="20"/>
  <c r="P127" i="20"/>
  <c r="P128" i="20"/>
  <c r="P129" i="20"/>
  <c r="P130" i="20"/>
  <c r="P131" i="20"/>
  <c r="P132" i="20"/>
  <c r="P133" i="20"/>
  <c r="P134" i="20"/>
  <c r="P135" i="20"/>
  <c r="P136" i="20"/>
  <c r="P137" i="20"/>
  <c r="P138" i="20"/>
  <c r="P139" i="20"/>
  <c r="P140" i="20"/>
  <c r="P141" i="20"/>
  <c r="P142" i="20"/>
  <c r="P143" i="20"/>
  <c r="P144" i="20"/>
  <c r="P145" i="20"/>
  <c r="P146" i="20"/>
  <c r="P147" i="20"/>
  <c r="P148" i="20"/>
  <c r="P149" i="20"/>
  <c r="P150" i="20"/>
  <c r="P151" i="20"/>
  <c r="P152" i="20"/>
  <c r="P153" i="20"/>
  <c r="P154" i="20"/>
  <c r="P155" i="20"/>
  <c r="P156" i="20"/>
  <c r="P157" i="20"/>
  <c r="P158" i="20"/>
  <c r="P159" i="20"/>
  <c r="P160" i="20"/>
  <c r="P161" i="20"/>
  <c r="P162" i="20"/>
  <c r="P163" i="20"/>
  <c r="P164" i="20"/>
  <c r="P165" i="20"/>
  <c r="P166" i="20"/>
  <c r="P167" i="20"/>
  <c r="P168" i="20"/>
  <c r="P169" i="20"/>
  <c r="P170" i="20"/>
  <c r="P171" i="20"/>
  <c r="P172" i="20"/>
  <c r="P173" i="20"/>
  <c r="P174" i="20"/>
  <c r="P175" i="20"/>
  <c r="P176" i="20"/>
  <c r="P177" i="20"/>
  <c r="P178" i="20"/>
  <c r="P179" i="20"/>
  <c r="P180" i="20"/>
  <c r="P181" i="20"/>
  <c r="P182" i="20"/>
  <c r="P183" i="20"/>
  <c r="P184" i="20"/>
  <c r="P185" i="20"/>
  <c r="P186" i="20"/>
  <c r="P187" i="20"/>
  <c r="P188" i="20"/>
  <c r="P189" i="20"/>
  <c r="P190" i="20"/>
  <c r="P191" i="20"/>
  <c r="P192" i="20"/>
  <c r="P193" i="20"/>
  <c r="P194" i="20"/>
  <c r="P195" i="20"/>
  <c r="P196" i="20"/>
  <c r="P197" i="20"/>
  <c r="P198" i="20"/>
  <c r="P199" i="20"/>
  <c r="P200" i="20"/>
  <c r="P201" i="20"/>
  <c r="P202" i="20"/>
  <c r="P203" i="20"/>
  <c r="P4" i="20"/>
  <c r="N11" i="20" l="1"/>
  <c r="N9" i="20"/>
</calcChain>
</file>

<file path=xl/sharedStrings.xml><?xml version="1.0" encoding="utf-8"?>
<sst xmlns="http://schemas.openxmlformats.org/spreadsheetml/2006/main" count="371" uniqueCount="84">
  <si>
    <t>總人數</t>
    <phoneticPr fontId="2" type="noConversion"/>
  </si>
  <si>
    <t>兩管總人數</t>
    <phoneticPr fontId="2" type="noConversion"/>
  </si>
  <si>
    <t>男性</t>
    <phoneticPr fontId="3" type="noConversion"/>
  </si>
  <si>
    <t>女性</t>
    <phoneticPr fontId="3" type="noConversion"/>
  </si>
  <si>
    <t>編號</t>
    <phoneticPr fontId="2" type="noConversion"/>
  </si>
  <si>
    <t>姓名</t>
    <phoneticPr fontId="2" type="noConversion"/>
  </si>
  <si>
    <t>性別</t>
    <phoneticPr fontId="2" type="noConversion"/>
  </si>
  <si>
    <t>身分證字號</t>
    <phoneticPr fontId="2" type="noConversion"/>
  </si>
  <si>
    <t>出生年月日</t>
    <phoneticPr fontId="2" type="noConversion"/>
  </si>
  <si>
    <t>年齡</t>
    <phoneticPr fontId="2" type="noConversion"/>
  </si>
  <si>
    <t>入住日期</t>
    <phoneticPr fontId="2" type="noConversion"/>
  </si>
  <si>
    <t>身心障礙
類別</t>
    <phoneticPr fontId="2" type="noConversion"/>
  </si>
  <si>
    <t>等級</t>
    <phoneticPr fontId="2" type="noConversion"/>
  </si>
  <si>
    <t>鼻胃
管</t>
    <phoneticPr fontId="2" type="noConversion"/>
  </si>
  <si>
    <t>尿管</t>
    <phoneticPr fontId="2" type="noConversion"/>
  </si>
  <si>
    <t>(機構名稱)</t>
    <phoneticPr fontId="2" type="noConversion"/>
  </si>
  <si>
    <t>年度</t>
    <phoneticPr fontId="2" type="noConversion"/>
  </si>
  <si>
    <t>縣市</t>
  </si>
  <si>
    <t>代碼</t>
  </si>
  <si>
    <t>字元</t>
    <phoneticPr fontId="10" type="noConversion"/>
  </si>
  <si>
    <t>A臺北市</t>
    <phoneticPr fontId="10" type="noConversion"/>
  </si>
  <si>
    <t>A</t>
  </si>
  <si>
    <t>B臺中市</t>
    <phoneticPr fontId="10" type="noConversion"/>
  </si>
  <si>
    <t>B</t>
  </si>
  <si>
    <t>C基隆市</t>
    <phoneticPr fontId="10" type="noConversion"/>
  </si>
  <si>
    <t>C</t>
  </si>
  <si>
    <t>C基隆市</t>
    <phoneticPr fontId="10" type="noConversion"/>
  </si>
  <si>
    <t>D臺南市</t>
    <phoneticPr fontId="10" type="noConversion"/>
  </si>
  <si>
    <t>D</t>
  </si>
  <si>
    <t>E高雄市</t>
    <phoneticPr fontId="10" type="noConversion"/>
  </si>
  <si>
    <t>E</t>
  </si>
  <si>
    <t>F新北市</t>
    <phoneticPr fontId="10" type="noConversion"/>
  </si>
  <si>
    <t>F</t>
  </si>
  <si>
    <t>F新北市</t>
    <phoneticPr fontId="10" type="noConversion"/>
  </si>
  <si>
    <t>G宜蘭縣</t>
    <phoneticPr fontId="10" type="noConversion"/>
  </si>
  <si>
    <t>G</t>
  </si>
  <si>
    <t>H桃園市</t>
    <phoneticPr fontId="10" type="noConversion"/>
  </si>
  <si>
    <t>H</t>
  </si>
  <si>
    <t>I嘉義市</t>
    <phoneticPr fontId="10" type="noConversion"/>
  </si>
  <si>
    <t>I</t>
  </si>
  <si>
    <t>J新竹縣</t>
    <phoneticPr fontId="10" type="noConversion"/>
  </si>
  <si>
    <t>J</t>
  </si>
  <si>
    <t>K苗栗縣</t>
    <phoneticPr fontId="10" type="noConversion"/>
  </si>
  <si>
    <t>K</t>
  </si>
  <si>
    <t>M南投縣</t>
    <phoneticPr fontId="10" type="noConversion"/>
  </si>
  <si>
    <t>M</t>
  </si>
  <si>
    <t>N彰化縣</t>
    <phoneticPr fontId="10" type="noConversion"/>
  </si>
  <si>
    <t>N</t>
  </si>
  <si>
    <t>O新竹市</t>
    <phoneticPr fontId="10" type="noConversion"/>
  </si>
  <si>
    <t>O</t>
  </si>
  <si>
    <t>P雲林縣</t>
    <phoneticPr fontId="10" type="noConversion"/>
  </si>
  <si>
    <t>P</t>
  </si>
  <si>
    <t>Q嘉義縣</t>
    <phoneticPr fontId="10" type="noConversion"/>
  </si>
  <si>
    <t>Q</t>
  </si>
  <si>
    <t>T屏東縣</t>
    <phoneticPr fontId="10" type="noConversion"/>
  </si>
  <si>
    <t>T</t>
  </si>
  <si>
    <t>U花蓮縣</t>
    <phoneticPr fontId="10" type="noConversion"/>
  </si>
  <si>
    <t>U</t>
  </si>
  <si>
    <t>U花蓮縣</t>
    <phoneticPr fontId="10" type="noConversion"/>
  </si>
  <si>
    <t>V臺東縣</t>
    <phoneticPr fontId="10" type="noConversion"/>
  </si>
  <si>
    <t>V</t>
  </si>
  <si>
    <t>W金門縣</t>
    <phoneticPr fontId="10" type="noConversion"/>
  </si>
  <si>
    <t>W</t>
  </si>
  <si>
    <t>X澎湖縣</t>
    <phoneticPr fontId="10" type="noConversion"/>
  </si>
  <si>
    <t>X</t>
  </si>
  <si>
    <t>X澎湖縣</t>
    <phoneticPr fontId="10" type="noConversion"/>
  </si>
  <si>
    <t>Z連江縣</t>
    <phoneticPr fontId="10" type="noConversion"/>
  </si>
  <si>
    <t>Z</t>
    <phoneticPr fontId="10" type="noConversion"/>
  </si>
  <si>
    <t>L</t>
    <phoneticPr fontId="10" type="noConversion"/>
  </si>
  <si>
    <t>L臺中市</t>
    <phoneticPr fontId="10" type="noConversion"/>
  </si>
  <si>
    <t>R</t>
    <phoneticPr fontId="10" type="noConversion"/>
  </si>
  <si>
    <t>R臺南市</t>
    <phoneticPr fontId="10" type="noConversion"/>
  </si>
  <si>
    <t>S</t>
    <phoneticPr fontId="10" type="noConversion"/>
  </si>
  <si>
    <t>S高雄縣</t>
    <phoneticPr fontId="10" type="noConversion"/>
  </si>
  <si>
    <t>Y</t>
    <phoneticPr fontId="10" type="noConversion"/>
  </si>
  <si>
    <t>Y陽明山管理局</t>
    <phoneticPr fontId="10" type="noConversion"/>
  </si>
  <si>
    <t>身份證字號驗證</t>
    <phoneticPr fontId="2" type="noConversion"/>
  </si>
  <si>
    <t>氣切套管</t>
    <phoneticPr fontId="2" type="noConversion"/>
  </si>
  <si>
    <t>月入住長者名冊</t>
    <phoneticPr fontId="2" type="noConversion"/>
  </si>
  <si>
    <t>公/自費</t>
    <phoneticPr fontId="2" type="noConversion"/>
  </si>
  <si>
    <t>部分公費</t>
  </si>
  <si>
    <t>A123456789</t>
    <phoneticPr fontId="2" type="noConversion"/>
  </si>
  <si>
    <t>管路清單</t>
    <phoneticPr fontId="2" type="noConversion"/>
  </si>
  <si>
    <t>V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</si>
</sst>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04]e/m/d;@"/>
    <numFmt numFmtId="177" formatCode="00"/>
    <numFmt numFmtId="178" formatCode="yyyy/m/d;@"/>
  </numFmts>
  <fonts count="15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color theme="1"/>
      <name val="標楷體"/>
      <family val="4"/>
      <charset val="136"/>
    </font>
    <font>
      <sz val="10"/>
      <name val="Arial"/>
      <family val="2"/>
    </font>
    <font>
      <sz val="12"/>
      <name val="新細明體"/>
      <family val="1"/>
      <charset val="136"/>
    </font>
    <font>
      <sz val="10"/>
      <name val="標楷體"/>
      <family val="4"/>
      <charset val="136"/>
    </font>
    <font>
      <sz val="10"/>
      <name val="Courier New"/>
      <family val="3"/>
    </font>
    <font>
      <sz val="12"/>
      <color rgb="FF2222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rgb="FF222222"/>
      <name val="標楷體"/>
      <family val="4"/>
      <charset val="136"/>
    </font>
    <font>
      <sz val="10"/>
      <name val="新細明體"/>
      <family val="1"/>
      <charset val="136"/>
    </font>
    <font>
      <sz val="10"/>
      <color theme="1"/>
      <name val="標楷體"/>
      <family val="4"/>
      <charset val="136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6" fillId="0" borderId="0"/>
    <xf numFmtId="0" fontId="1" fillId="0" borderId="0">
      <alignment vertical="center"/>
    </xf>
  </cellStyleXfs>
  <cellXfs count="58">
    <xf numFmtId="0" fontId="0" fillId="0" borderId="0" xfId="0">
      <alignment vertical="center"/>
    </xf>
    <xf numFmtId="176" fontId="4" fillId="0" borderId="0" xfId="0" applyNumberFormat="1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176" fontId="7" fillId="0" borderId="1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57" fontId="7" fillId="0" borderId="1" xfId="2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vertical="center"/>
    </xf>
    <xf numFmtId="0" fontId="7" fillId="0" borderId="1" xfId="2" applyFont="1" applyFill="1" applyBorder="1" applyAlignment="1">
      <alignment horizontal="center" vertical="center"/>
    </xf>
    <xf numFmtId="0" fontId="8" fillId="0" borderId="0" xfId="2" applyFont="1"/>
    <xf numFmtId="0" fontId="8" fillId="0" borderId="0" xfId="2" applyFont="1" applyBorder="1"/>
    <xf numFmtId="0" fontId="7" fillId="0" borderId="0" xfId="2" applyFont="1" applyFill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horizontal="left" vertical="center"/>
    </xf>
    <xf numFmtId="0" fontId="9" fillId="0" borderId="1" xfId="3" applyFont="1" applyFill="1" applyBorder="1" applyAlignment="1">
      <alignment vertical="center"/>
    </xf>
    <xf numFmtId="0" fontId="4" fillId="0" borderId="0" xfId="3" applyFont="1">
      <alignment vertical="center"/>
    </xf>
    <xf numFmtId="0" fontId="4" fillId="0" borderId="1" xfId="3" applyFont="1" applyFill="1" applyBorder="1" applyAlignment="1">
      <alignment horizontal="left" vertical="center"/>
    </xf>
    <xf numFmtId="0" fontId="11" fillId="0" borderId="1" xfId="3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left" vertical="center"/>
    </xf>
    <xf numFmtId="0" fontId="11" fillId="0" borderId="1" xfId="3" applyFont="1" applyFill="1" applyBorder="1" applyAlignment="1">
      <alignment vertical="center"/>
    </xf>
    <xf numFmtId="0" fontId="4" fillId="0" borderId="1" xfId="3" applyFont="1" applyFill="1" applyBorder="1" applyAlignment="1">
      <alignment vertical="center"/>
    </xf>
    <xf numFmtId="0" fontId="11" fillId="0" borderId="4" xfId="3" applyFont="1" applyFill="1" applyBorder="1" applyAlignment="1">
      <alignment vertical="center"/>
    </xf>
    <xf numFmtId="0" fontId="4" fillId="0" borderId="4" xfId="3" applyFont="1" applyFill="1" applyBorder="1" applyAlignment="1">
      <alignment vertical="center"/>
    </xf>
    <xf numFmtId="0" fontId="4" fillId="0" borderId="4" xfId="3" applyFont="1" applyFill="1" applyBorder="1" applyAlignment="1">
      <alignment horizontal="left" vertical="center"/>
    </xf>
    <xf numFmtId="0" fontId="4" fillId="0" borderId="0" xfId="3" applyFont="1" applyBorder="1" applyAlignment="1">
      <alignment horizontal="center" vertical="center"/>
    </xf>
    <xf numFmtId="0" fontId="4" fillId="0" borderId="5" xfId="3" applyFont="1" applyBorder="1" applyAlignment="1">
      <alignment vertical="center"/>
    </xf>
    <xf numFmtId="0" fontId="4" fillId="0" borderId="5" xfId="3" applyFont="1" applyBorder="1" applyAlignment="1">
      <alignment horizontal="left" vertical="center"/>
    </xf>
    <xf numFmtId="0" fontId="4" fillId="0" borderId="0" xfId="3" applyFont="1" applyBorder="1" applyAlignment="1">
      <alignment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2" applyFont="1"/>
    <xf numFmtId="0" fontId="7" fillId="0" borderId="0" xfId="2" applyFont="1" applyAlignment="1">
      <alignment horizontal="center"/>
    </xf>
    <xf numFmtId="0" fontId="7" fillId="3" borderId="3" xfId="2" applyFont="1" applyFill="1" applyBorder="1" applyAlignment="1">
      <alignment horizontal="right" vertical="center" wrapText="1"/>
    </xf>
    <xf numFmtId="0" fontId="7" fillId="0" borderId="3" xfId="2" applyFont="1" applyBorder="1" applyAlignment="1">
      <alignment horizontal="right" vertical="center" wrapText="1"/>
    </xf>
    <xf numFmtId="177" fontId="7" fillId="3" borderId="3" xfId="2" applyNumberFormat="1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left" vertical="center" wrapText="1"/>
    </xf>
    <xf numFmtId="178" fontId="7" fillId="0" borderId="1" xfId="2" applyNumberFormat="1" applyFont="1" applyBorder="1" applyAlignment="1">
      <alignment horizontal="center" vertical="center"/>
    </xf>
    <xf numFmtId="176" fontId="7" fillId="0" borderId="1" xfId="2" applyNumberFormat="1" applyFont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0" xfId="2" applyFont="1" applyBorder="1"/>
    <xf numFmtId="0" fontId="7" fillId="0" borderId="1" xfId="2" applyFont="1" applyBorder="1" applyAlignment="1">
      <alignment horizontal="center"/>
    </xf>
    <xf numFmtId="176" fontId="7" fillId="0" borderId="1" xfId="2" applyNumberFormat="1" applyFont="1" applyFill="1" applyBorder="1" applyAlignment="1">
      <alignment horizontal="center" vertical="center"/>
    </xf>
    <xf numFmtId="176" fontId="7" fillId="0" borderId="0" xfId="2" applyNumberFormat="1" applyFont="1" applyAlignment="1">
      <alignment horizont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13" fillId="0" borderId="0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0" fontId="14" fillId="0" borderId="0" xfId="3" applyFont="1">
      <alignment vertical="center"/>
    </xf>
    <xf numFmtId="0" fontId="8" fillId="0" borderId="0" xfId="0" applyFont="1" applyAlignment="1"/>
    <xf numFmtId="0" fontId="7" fillId="0" borderId="0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center" vertical="center" wrapText="1"/>
    </xf>
  </cellXfs>
  <cellStyles count="4">
    <cellStyle name="一般" xfId="0" builtinId="0"/>
    <cellStyle name="一般 2" xfId="1" xr:uid="{00000000-0005-0000-0000-000001000000}"/>
    <cellStyle name="一般 2 2" xfId="3" xr:uid="{00000000-0005-0000-0000-000002000000}"/>
    <cellStyle name="一般 3" xfId="2" xr:uid="{00000000-0005-0000-0000-000003000000}"/>
  </cellStyles>
  <dxfs count="36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23</xdr:col>
      <xdr:colOff>198520</xdr:colOff>
      <xdr:row>32</xdr:row>
      <xdr:rowOff>152400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14181220" cy="6736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Z27" sqref="Z27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03"/>
  <sheetViews>
    <sheetView zoomScale="130" zoomScaleNormal="130" zoomScaleSheetLayoutView="85" workbookViewId="0">
      <selection activeCell="L11" sqref="L11"/>
    </sheetView>
  </sheetViews>
  <sheetFormatPr defaultColWidth="9" defaultRowHeight="14.25" x14ac:dyDescent="0.25"/>
  <cols>
    <col min="1" max="1" width="4.625" style="30" customWidth="1"/>
    <col min="2" max="2" width="9.625" style="33" customWidth="1"/>
    <col min="3" max="3" width="4.875" style="33" customWidth="1"/>
    <col min="4" max="4" width="12.625" style="32" customWidth="1"/>
    <col min="5" max="5" width="11.625" style="45" bestFit="1" customWidth="1"/>
    <col min="6" max="6" width="5.375" style="33" customWidth="1"/>
    <col min="7" max="7" width="12.625" style="45" customWidth="1"/>
    <col min="8" max="8" width="13.125" style="33" bestFit="1" customWidth="1"/>
    <col min="9" max="9" width="9.5" style="33" customWidth="1"/>
    <col min="10" max="10" width="9.5" style="30" bestFit="1" customWidth="1"/>
    <col min="11" max="12" width="5.75" style="11" customWidth="1"/>
    <col min="13" max="13" width="7.125" style="11" customWidth="1"/>
    <col min="14" max="14" width="14.625" style="32" customWidth="1"/>
    <col min="15" max="15" width="9" style="9"/>
    <col min="16" max="16" width="16.125" style="33" bestFit="1" customWidth="1"/>
    <col min="17" max="16384" width="9" style="9"/>
  </cols>
  <sheetData>
    <row r="1" spans="1:16" s="2" customFormat="1" ht="18" customHeight="1" x14ac:dyDescent="0.25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2"/>
      <c r="N1" s="30"/>
      <c r="P1" s="30"/>
    </row>
    <row r="2" spans="1:16" s="2" customFormat="1" ht="18" customHeight="1" x14ac:dyDescent="0.25">
      <c r="A2" s="57"/>
      <c r="B2" s="57"/>
      <c r="C2" s="57"/>
      <c r="D2" s="34">
        <v>114</v>
      </c>
      <c r="E2" s="35" t="s">
        <v>16</v>
      </c>
      <c r="F2" s="36">
        <v>9</v>
      </c>
      <c r="G2" s="56" t="s">
        <v>78</v>
      </c>
      <c r="H2" s="56"/>
      <c r="I2" s="56"/>
      <c r="J2" s="56"/>
      <c r="K2" s="56"/>
      <c r="L2" s="56"/>
      <c r="M2" s="37"/>
      <c r="N2" s="30"/>
      <c r="P2" s="30"/>
    </row>
    <row r="3" spans="1:16" s="7" customFormat="1" ht="28.5" customHeight="1" x14ac:dyDescent="0.25">
      <c r="A3" s="3" t="s">
        <v>4</v>
      </c>
      <c r="B3" s="3" t="s">
        <v>5</v>
      </c>
      <c r="C3" s="3" t="s">
        <v>6</v>
      </c>
      <c r="D3" s="3" t="s">
        <v>7</v>
      </c>
      <c r="E3" s="4" t="s">
        <v>8</v>
      </c>
      <c r="F3" s="5" t="s">
        <v>9</v>
      </c>
      <c r="G3" s="5" t="s">
        <v>10</v>
      </c>
      <c r="H3" s="3" t="s">
        <v>11</v>
      </c>
      <c r="I3" s="6" t="s">
        <v>12</v>
      </c>
      <c r="J3" s="3" t="s">
        <v>79</v>
      </c>
      <c r="K3" s="3" t="s">
        <v>13</v>
      </c>
      <c r="L3" s="3" t="s">
        <v>14</v>
      </c>
      <c r="M3" s="3" t="s">
        <v>77</v>
      </c>
      <c r="N3" s="31"/>
      <c r="P3" s="30" t="s">
        <v>76</v>
      </c>
    </row>
    <row r="4" spans="1:16" ht="20.100000000000001" customHeight="1" x14ac:dyDescent="0.25">
      <c r="A4" s="3">
        <v>1</v>
      </c>
      <c r="B4" s="3"/>
      <c r="C4" s="3" t="str">
        <f>IF(MID(D4,2,1)="1","男",IF(MID(D4,2,1)="2","女","請確認"))</f>
        <v>請確認</v>
      </c>
      <c r="D4" s="3"/>
      <c r="E4" s="38">
        <v>8037</v>
      </c>
      <c r="F4" s="5">
        <f>DATEDIF(E4,DATE($D$2+1911,$F$2,1),"Y")</f>
        <v>103</v>
      </c>
      <c r="G4" s="4">
        <v>42945</v>
      </c>
      <c r="H4" s="39"/>
      <c r="I4" s="39"/>
      <c r="J4" s="39" t="s">
        <v>80</v>
      </c>
      <c r="K4" s="8"/>
      <c r="L4" s="8"/>
      <c r="M4" s="8"/>
      <c r="N4" s="40" t="s">
        <v>0</v>
      </c>
      <c r="P4" s="33" t="e">
        <f>IF(MOD(INT(VLOOKUP(LEFT($D4,1),設定資料!$D$2:$F$27,3,FALSE)/10)+
MOD(VLOOKUP(LEFT($D4,1),設定資料!$D$2:$F$27,3,FALSE),10)*9+SUMPRODUCT(VALUE(MID($D4,ROW($1:$9)+1,1)),{8;7;6;5;4;3;2;1;1}),10)=0,"正確","錯誤")</f>
        <v>#N/A</v>
      </c>
    </row>
    <row r="5" spans="1:16" ht="20.100000000000001" customHeight="1" x14ac:dyDescent="0.25">
      <c r="A5" s="3">
        <v>2</v>
      </c>
      <c r="B5" s="39"/>
      <c r="C5" s="3" t="str">
        <f t="shared" ref="C5:C68" si="0">IF(MID(D5,2,1)="1","男",IF(MID(D5,2,1)="2","女","請確認"))</f>
        <v>請確認</v>
      </c>
      <c r="D5" s="39"/>
      <c r="E5" s="38"/>
      <c r="F5" s="5">
        <f t="shared" ref="F5:F68" si="1">DATEDIF(E5,DATE($D$2+1911,$F$2,1),"Y")</f>
        <v>125</v>
      </c>
      <c r="G5" s="39"/>
      <c r="H5" s="39"/>
      <c r="I5" s="39"/>
      <c r="J5" s="39"/>
      <c r="K5" s="46"/>
      <c r="L5" s="46"/>
      <c r="M5" s="46"/>
      <c r="N5" s="41">
        <f>COUNTA(B:B)-1</f>
        <v>0</v>
      </c>
      <c r="P5" s="33" t="e">
        <f>IF(MOD(INT(VLOOKUP(LEFT($D5,1),設定資料!$D$2:$F$27,3,FALSE)/10)+
MOD(VLOOKUP(LEFT($D5,1),設定資料!$D$2:$F$27,3,FALSE),10)*9+SUMPRODUCT(VALUE(MID($D5,ROW($1:$9)+1,1)),{8;7;6;5;4;3;2;1;1}),10)=0,"正確","錯誤")</f>
        <v>#N/A</v>
      </c>
    </row>
    <row r="6" spans="1:16" ht="20.100000000000001" customHeight="1" x14ac:dyDescent="0.25">
      <c r="A6" s="3">
        <v>3</v>
      </c>
      <c r="B6" s="3"/>
      <c r="C6" s="3" t="str">
        <f t="shared" si="0"/>
        <v>請確認</v>
      </c>
      <c r="D6" s="3"/>
      <c r="E6" s="38"/>
      <c r="F6" s="5">
        <f t="shared" si="1"/>
        <v>125</v>
      </c>
      <c r="G6" s="4"/>
      <c r="H6" s="39"/>
      <c r="I6" s="39"/>
      <c r="J6" s="41"/>
      <c r="K6" s="8"/>
      <c r="L6" s="8"/>
      <c r="M6" s="8"/>
      <c r="N6" s="40" t="s">
        <v>1</v>
      </c>
      <c r="P6" s="33" t="e">
        <f>IF(MOD(INT(VLOOKUP(LEFT($D6,1),設定資料!$D$2:$F$27,3,FALSE)/10)+
MOD(VLOOKUP(LEFT($D6,1),設定資料!$D$2:$F$27,3,FALSE),10)*9+SUMPRODUCT(VALUE(MID($D6,ROW($1:$9)+1,1)),{8;7;6;5;4;3;2;1;1}),10)=0,"正確","錯誤")</f>
        <v>#N/A</v>
      </c>
    </row>
    <row r="7" spans="1:16" ht="20.100000000000001" customHeight="1" x14ac:dyDescent="0.25">
      <c r="A7" s="3">
        <v>4</v>
      </c>
      <c r="B7" s="3"/>
      <c r="C7" s="3" t="str">
        <f t="shared" si="0"/>
        <v>請確認</v>
      </c>
      <c r="D7" s="3"/>
      <c r="E7" s="38"/>
      <c r="F7" s="5">
        <f t="shared" si="1"/>
        <v>125</v>
      </c>
      <c r="G7" s="4"/>
      <c r="H7" s="39"/>
      <c r="I7" s="39"/>
      <c r="J7" s="41"/>
      <c r="K7" s="8"/>
      <c r="L7" s="8"/>
      <c r="M7" s="8"/>
      <c r="N7" s="41">
        <f>COUNTIF(O:O,"&gt;0")</f>
        <v>0</v>
      </c>
      <c r="P7" s="33" t="e">
        <f>IF(MOD(INT(VLOOKUP(LEFT($D7,1),設定資料!$D$2:$F$27,3,FALSE)/10)+
MOD(VLOOKUP(LEFT($D7,1),設定資料!$D$2:$F$27,3,FALSE),10)*9+SUMPRODUCT(VALUE(MID($D7,ROW($1:$9)+1,1)),{8;7;6;5;4;3;2;1;1}),10)=0,"正確","錯誤")</f>
        <v>#N/A</v>
      </c>
    </row>
    <row r="8" spans="1:16" ht="20.100000000000001" customHeight="1" x14ac:dyDescent="0.25">
      <c r="A8" s="3">
        <v>5</v>
      </c>
      <c r="B8" s="3"/>
      <c r="C8" s="3" t="str">
        <f t="shared" si="0"/>
        <v>請確認</v>
      </c>
      <c r="D8" s="39"/>
      <c r="E8" s="38"/>
      <c r="F8" s="5">
        <f t="shared" si="1"/>
        <v>125</v>
      </c>
      <c r="G8" s="39"/>
      <c r="H8" s="39"/>
      <c r="I8" s="39"/>
      <c r="J8" s="39"/>
      <c r="K8" s="46"/>
      <c r="L8" s="46"/>
      <c r="M8" s="46"/>
      <c r="N8" s="40" t="s">
        <v>2</v>
      </c>
      <c r="P8" s="33" t="e">
        <f>IF(MOD(INT(VLOOKUP(LEFT($D8,1),設定資料!$D$2:$F$27,3,FALSE)/10)+
MOD(VLOOKUP(LEFT($D8,1),設定資料!$D$2:$F$27,3,FALSE),10)*9+SUMPRODUCT(VALUE(MID($D8,ROW($1:$9)+1,1)),{8;7;6;5;4;3;2;1;1}),10)=0,"正確","錯誤")</f>
        <v>#N/A</v>
      </c>
    </row>
    <row r="9" spans="1:16" ht="20.100000000000001" customHeight="1" x14ac:dyDescent="0.25">
      <c r="A9" s="3">
        <v>6</v>
      </c>
      <c r="B9" s="3"/>
      <c r="C9" s="3" t="str">
        <f t="shared" si="0"/>
        <v>請確認</v>
      </c>
      <c r="D9" s="3"/>
      <c r="E9" s="38"/>
      <c r="F9" s="5">
        <f t="shared" si="1"/>
        <v>125</v>
      </c>
      <c r="G9" s="4"/>
      <c r="H9" s="39"/>
      <c r="I9" s="39"/>
      <c r="J9" s="41"/>
      <c r="K9" s="8"/>
      <c r="L9" s="8"/>
      <c r="M9" s="8"/>
      <c r="N9" s="41">
        <f>COUNTIF(C:C,LEFT(N8,1))</f>
        <v>0</v>
      </c>
      <c r="P9" s="33" t="e">
        <f>IF(MOD(INT(VLOOKUP(LEFT($D9,1),設定資料!$D$2:$F$27,3,FALSE)/10)+
MOD(VLOOKUP(LEFT($D9,1),設定資料!$D$2:$F$27,3,FALSE),10)*9+SUMPRODUCT(VALUE(MID($D9,ROW($1:$9)+1,1)),{8;7;6;5;4;3;2;1;1}),10)=0,"正確","錯誤")</f>
        <v>#N/A</v>
      </c>
    </row>
    <row r="10" spans="1:16" ht="20.100000000000001" customHeight="1" x14ac:dyDescent="0.25">
      <c r="A10" s="3">
        <v>7</v>
      </c>
      <c r="B10" s="3"/>
      <c r="C10" s="3" t="str">
        <f t="shared" si="0"/>
        <v>請確認</v>
      </c>
      <c r="D10" s="3"/>
      <c r="E10" s="38"/>
      <c r="F10" s="5">
        <f t="shared" si="1"/>
        <v>125</v>
      </c>
      <c r="G10" s="4"/>
      <c r="H10" s="39"/>
      <c r="I10" s="39"/>
      <c r="J10" s="41"/>
      <c r="K10" s="8"/>
      <c r="L10" s="8"/>
      <c r="M10" s="13"/>
      <c r="N10" s="40" t="s">
        <v>3</v>
      </c>
      <c r="P10" s="33" t="e">
        <f>IF(MOD(INT(VLOOKUP(LEFT($D10,1),設定資料!$D$2:$F$27,3,FALSE)/10)+
MOD(VLOOKUP(LEFT($D10,1),設定資料!$D$2:$F$27,3,FALSE),10)*9+SUMPRODUCT(VALUE(MID($D10,ROW($1:$9)+1,1)),{8;7;6;5;4;3;2;1;1}),10)=0,"正確","錯誤")</f>
        <v>#N/A</v>
      </c>
    </row>
    <row r="11" spans="1:16" ht="20.100000000000001" customHeight="1" x14ac:dyDescent="0.25">
      <c r="A11" s="3">
        <v>8</v>
      </c>
      <c r="B11" s="3"/>
      <c r="C11" s="3" t="str">
        <f t="shared" si="0"/>
        <v>請確認</v>
      </c>
      <c r="D11" s="41"/>
      <c r="E11" s="38"/>
      <c r="F11" s="5">
        <f t="shared" si="1"/>
        <v>125</v>
      </c>
      <c r="G11" s="39"/>
      <c r="H11" s="39"/>
      <c r="I11" s="39"/>
      <c r="J11" s="41"/>
      <c r="K11" s="47"/>
      <c r="L11" s="47"/>
      <c r="M11" s="47"/>
      <c r="N11" s="41">
        <f>COUNTIF(C:C,LEFT(N10,1))</f>
        <v>0</v>
      </c>
      <c r="P11" s="33" t="e">
        <f>IF(MOD(INT(VLOOKUP(LEFT($D11,1),設定資料!$D$2:$F$27,3,FALSE)/10)+
MOD(VLOOKUP(LEFT($D11,1),設定資料!$D$2:$F$27,3,FALSE),10)*9+SUMPRODUCT(VALUE(MID($D11,ROW($1:$9)+1,1)),{8;7;6;5;4;3;2;1;1}),10)=0,"正確","錯誤")</f>
        <v>#N/A</v>
      </c>
    </row>
    <row r="12" spans="1:16" ht="20.100000000000001" customHeight="1" x14ac:dyDescent="0.25">
      <c r="A12" s="3">
        <v>9</v>
      </c>
      <c r="B12" s="3"/>
      <c r="C12" s="3" t="str">
        <f t="shared" si="0"/>
        <v>請確認</v>
      </c>
      <c r="D12" s="41"/>
      <c r="E12" s="38"/>
      <c r="F12" s="5">
        <f t="shared" si="1"/>
        <v>125</v>
      </c>
      <c r="G12" s="39"/>
      <c r="H12" s="39"/>
      <c r="I12" s="39"/>
      <c r="J12" s="3"/>
      <c r="K12" s="8"/>
      <c r="L12" s="46"/>
      <c r="M12" s="46"/>
      <c r="P12" s="33" t="e">
        <f>IF(MOD(INT(VLOOKUP(LEFT($D12,1),設定資料!$D$2:$F$27,3,FALSE)/10)+
MOD(VLOOKUP(LEFT($D12,1),設定資料!$D$2:$F$27,3,FALSE),10)*9+SUMPRODUCT(VALUE(MID($D12,ROW($1:$9)+1,1)),{8;7;6;5;4;3;2;1;1}),10)=0,"正確","錯誤")</f>
        <v>#N/A</v>
      </c>
    </row>
    <row r="13" spans="1:16" ht="20.100000000000001" customHeight="1" x14ac:dyDescent="0.25">
      <c r="A13" s="3">
        <v>10</v>
      </c>
      <c r="B13" s="3"/>
      <c r="C13" s="3" t="str">
        <f t="shared" si="0"/>
        <v>請確認</v>
      </c>
      <c r="D13" s="3"/>
      <c r="E13" s="38"/>
      <c r="F13" s="5">
        <f t="shared" si="1"/>
        <v>125</v>
      </c>
      <c r="G13" s="39"/>
      <c r="H13" s="39"/>
      <c r="I13" s="39"/>
      <c r="J13" s="41"/>
      <c r="K13" s="3"/>
      <c r="L13" s="3"/>
      <c r="M13" s="3"/>
      <c r="P13" s="33" t="e">
        <f>IF(MOD(INT(VLOOKUP(LEFT($D13,1),設定資料!$D$2:$F$27,3,FALSE)/10)+
MOD(VLOOKUP(LEFT($D13,1),設定資料!$D$2:$F$27,3,FALSE),10)*9+SUMPRODUCT(VALUE(MID($D13,ROW($1:$9)+1,1)),{8;7;6;5;4;3;2;1;1}),10)=0,"正確","錯誤")</f>
        <v>#N/A</v>
      </c>
    </row>
    <row r="14" spans="1:16" ht="20.100000000000001" customHeight="1" x14ac:dyDescent="0.25">
      <c r="A14" s="3">
        <v>11</v>
      </c>
      <c r="B14" s="3"/>
      <c r="C14" s="3" t="str">
        <f t="shared" si="0"/>
        <v>請確認</v>
      </c>
      <c r="D14" s="8"/>
      <c r="E14" s="38"/>
      <c r="F14" s="5">
        <f t="shared" si="1"/>
        <v>125</v>
      </c>
      <c r="G14" s="4"/>
      <c r="H14" s="39"/>
      <c r="I14" s="39"/>
      <c r="J14" s="41"/>
      <c r="K14" s="8"/>
      <c r="L14" s="8"/>
      <c r="M14" s="8"/>
      <c r="P14" s="33" t="e">
        <f>IF(MOD(INT(VLOOKUP(LEFT($D14,1),設定資料!$D$2:$F$27,3,FALSE)/10)+
MOD(VLOOKUP(LEFT($D14,1),設定資料!$D$2:$F$27,3,FALSE),10)*9+SUMPRODUCT(VALUE(MID($D14,ROW($1:$9)+1,1)),{8;7;6;5;4;3;2;1;1}),10)=0,"正確","錯誤")</f>
        <v>#N/A</v>
      </c>
    </row>
    <row r="15" spans="1:16" ht="20.100000000000001" customHeight="1" x14ac:dyDescent="0.25">
      <c r="A15" s="3">
        <v>12</v>
      </c>
      <c r="B15" s="3"/>
      <c r="C15" s="3" t="str">
        <f t="shared" si="0"/>
        <v>請確認</v>
      </c>
      <c r="D15" s="3"/>
      <c r="E15" s="38"/>
      <c r="F15" s="5">
        <f t="shared" si="1"/>
        <v>125</v>
      </c>
      <c r="G15" s="39"/>
      <c r="H15" s="39"/>
      <c r="I15" s="39"/>
      <c r="J15" s="41"/>
      <c r="K15" s="46"/>
      <c r="L15" s="46"/>
      <c r="M15" s="46"/>
      <c r="P15" s="33" t="e">
        <f>IF(MOD(INT(VLOOKUP(LEFT($D15,1),設定資料!$D$2:$F$27,3,FALSE)/10)+
MOD(VLOOKUP(LEFT($D15,1),設定資料!$D$2:$F$27,3,FALSE),10)*9+SUMPRODUCT(VALUE(MID($D15,ROW($1:$9)+1,1)),{8;7;6;5;4;3;2;1;1}),10)=0,"正確","錯誤")</f>
        <v>#N/A</v>
      </c>
    </row>
    <row r="16" spans="1:16" ht="20.100000000000001" customHeight="1" x14ac:dyDescent="0.25">
      <c r="A16" s="3">
        <v>13</v>
      </c>
      <c r="B16" s="3"/>
      <c r="C16" s="3" t="str">
        <f t="shared" si="0"/>
        <v>請確認</v>
      </c>
      <c r="D16" s="8"/>
      <c r="E16" s="38"/>
      <c r="F16" s="5">
        <f t="shared" si="1"/>
        <v>125</v>
      </c>
      <c r="G16" s="4"/>
      <c r="H16" s="39"/>
      <c r="I16" s="39"/>
      <c r="J16" s="41"/>
      <c r="K16" s="8"/>
      <c r="L16" s="8"/>
      <c r="M16" s="8"/>
      <c r="P16" s="33" t="e">
        <f>IF(MOD(INT(VLOOKUP(LEFT($D16,1),設定資料!$D$2:$F$27,3,FALSE)/10)+
MOD(VLOOKUP(LEFT($D16,1),設定資料!$D$2:$F$27,3,FALSE),10)*9+SUMPRODUCT(VALUE(MID($D16,ROW($1:$9)+1,1)),{8;7;6;5;4;3;2;1;1}),10)=0,"正確","錯誤")</f>
        <v>#N/A</v>
      </c>
    </row>
    <row r="17" spans="1:16" ht="20.100000000000001" customHeight="1" x14ac:dyDescent="0.25">
      <c r="A17" s="3">
        <v>14</v>
      </c>
      <c r="B17" s="3"/>
      <c r="C17" s="3" t="str">
        <f t="shared" si="0"/>
        <v>請確認</v>
      </c>
      <c r="D17" s="3"/>
      <c r="E17" s="38"/>
      <c r="F17" s="5">
        <f t="shared" si="1"/>
        <v>125</v>
      </c>
      <c r="G17" s="39"/>
      <c r="H17" s="39"/>
      <c r="I17" s="39"/>
      <c r="J17" s="3"/>
      <c r="K17" s="3"/>
      <c r="L17" s="3"/>
      <c r="M17" s="8"/>
      <c r="P17" s="33" t="e">
        <f>IF(MOD(INT(VLOOKUP(LEFT($D17,1),設定資料!$D$2:$F$27,3,FALSE)/10)+
MOD(VLOOKUP(LEFT($D17,1),設定資料!$D$2:$F$27,3,FALSE),10)*9+SUMPRODUCT(VALUE(MID($D17,ROW($1:$9)+1,1)),{8;7;6;5;4;3;2;1;1}),10)=0,"正確","錯誤")</f>
        <v>#N/A</v>
      </c>
    </row>
    <row r="18" spans="1:16" ht="20.100000000000001" customHeight="1" x14ac:dyDescent="0.25">
      <c r="A18" s="3">
        <v>15</v>
      </c>
      <c r="B18" s="3"/>
      <c r="C18" s="3" t="str">
        <f t="shared" si="0"/>
        <v>請確認</v>
      </c>
      <c r="D18" s="41"/>
      <c r="E18" s="38"/>
      <c r="F18" s="5">
        <f t="shared" si="1"/>
        <v>125</v>
      </c>
      <c r="G18" s="39"/>
      <c r="H18" s="39"/>
      <c r="I18" s="39"/>
      <c r="J18" s="3"/>
      <c r="K18" s="8"/>
      <c r="L18" s="46"/>
      <c r="M18" s="8"/>
      <c r="P18" s="33" t="e">
        <f>IF(MOD(INT(VLOOKUP(LEFT($D18,1),設定資料!$D$2:$F$27,3,FALSE)/10)+
MOD(VLOOKUP(LEFT($D18,1),設定資料!$D$2:$F$27,3,FALSE),10)*9+SUMPRODUCT(VALUE(MID($D18,ROW($1:$9)+1,1)),{8;7;6;5;4;3;2;1;1}),10)=0,"正確","錯誤")</f>
        <v>#N/A</v>
      </c>
    </row>
    <row r="19" spans="1:16" ht="20.100000000000001" customHeight="1" x14ac:dyDescent="0.25">
      <c r="A19" s="3">
        <v>16</v>
      </c>
      <c r="B19" s="3"/>
      <c r="C19" s="3" t="str">
        <f t="shared" si="0"/>
        <v>請確認</v>
      </c>
      <c r="D19" s="8"/>
      <c r="E19" s="38"/>
      <c r="F19" s="5">
        <f t="shared" si="1"/>
        <v>125</v>
      </c>
      <c r="G19" s="4"/>
      <c r="H19" s="39"/>
      <c r="I19" s="39"/>
      <c r="J19" s="41"/>
      <c r="K19" s="8"/>
      <c r="L19" s="8"/>
      <c r="M19" s="8"/>
      <c r="P19" s="33" t="e">
        <f>IF(MOD(INT(VLOOKUP(LEFT($D19,1),設定資料!$D$2:$F$27,3,FALSE)/10)+
MOD(VLOOKUP(LEFT($D19,1),設定資料!$D$2:$F$27,3,FALSE),10)*9+SUMPRODUCT(VALUE(MID($D19,ROW($1:$9)+1,1)),{8;7;6;5;4;3;2;1;1}),10)=0,"正確","錯誤")</f>
        <v>#N/A</v>
      </c>
    </row>
    <row r="20" spans="1:16" ht="20.100000000000001" customHeight="1" x14ac:dyDescent="0.25">
      <c r="A20" s="3">
        <v>17</v>
      </c>
      <c r="B20" s="3"/>
      <c r="C20" s="3" t="str">
        <f t="shared" si="0"/>
        <v>請確認</v>
      </c>
      <c r="D20" s="8"/>
      <c r="E20" s="38"/>
      <c r="F20" s="5">
        <f t="shared" si="1"/>
        <v>125</v>
      </c>
      <c r="G20" s="4"/>
      <c r="H20" s="39"/>
      <c r="I20" s="39"/>
      <c r="J20" s="41"/>
      <c r="K20" s="8"/>
      <c r="L20" s="8"/>
      <c r="M20" s="8"/>
      <c r="P20" s="33" t="e">
        <f>IF(MOD(INT(VLOOKUP(LEFT($D20,1),設定資料!$D$2:$F$27,3,FALSE)/10)+
MOD(VLOOKUP(LEFT($D20,1),設定資料!$D$2:$F$27,3,FALSE),10)*9+SUMPRODUCT(VALUE(MID($D20,ROW($1:$9)+1,1)),{8;7;6;5;4;3;2;1;1}),10)=0,"正確","錯誤")</f>
        <v>#N/A</v>
      </c>
    </row>
    <row r="21" spans="1:16" ht="20.100000000000001" customHeight="1" x14ac:dyDescent="0.25">
      <c r="A21" s="3">
        <v>18</v>
      </c>
      <c r="B21" s="3"/>
      <c r="C21" s="3" t="str">
        <f t="shared" si="0"/>
        <v>請確認</v>
      </c>
      <c r="D21" s="8"/>
      <c r="E21" s="38"/>
      <c r="F21" s="5">
        <f t="shared" si="1"/>
        <v>125</v>
      </c>
      <c r="G21" s="4"/>
      <c r="H21" s="39"/>
      <c r="I21" s="39"/>
      <c r="J21" s="41"/>
      <c r="K21" s="8"/>
      <c r="L21" s="8"/>
      <c r="M21" s="8"/>
      <c r="P21" s="33" t="e">
        <f>IF(MOD(INT(VLOOKUP(LEFT($D21,1),設定資料!$D$2:$F$27,3,FALSE)/10)+
MOD(VLOOKUP(LEFT($D21,1),設定資料!$D$2:$F$27,3,FALSE),10)*9+SUMPRODUCT(VALUE(MID($D21,ROW($1:$9)+1,1)),{8;7;6;5;4;3;2;1;1}),10)=0,"正確","錯誤")</f>
        <v>#N/A</v>
      </c>
    </row>
    <row r="22" spans="1:16" ht="20.100000000000001" customHeight="1" x14ac:dyDescent="0.25">
      <c r="A22" s="3">
        <v>19</v>
      </c>
      <c r="B22" s="3"/>
      <c r="C22" s="3" t="str">
        <f t="shared" si="0"/>
        <v>請確認</v>
      </c>
      <c r="D22" s="8"/>
      <c r="E22" s="38"/>
      <c r="F22" s="5">
        <f t="shared" si="1"/>
        <v>125</v>
      </c>
      <c r="G22" s="4"/>
      <c r="H22" s="39"/>
      <c r="I22" s="39"/>
      <c r="J22" s="41"/>
      <c r="K22" s="8"/>
      <c r="L22" s="8"/>
      <c r="M22" s="8"/>
      <c r="P22" s="33" t="e">
        <f>IF(MOD(INT(VLOOKUP(LEFT($D22,1),設定資料!$D$2:$F$27,3,FALSE)/10)+
MOD(VLOOKUP(LEFT($D22,1),設定資料!$D$2:$F$27,3,FALSE),10)*9+SUMPRODUCT(VALUE(MID($D22,ROW($1:$9)+1,1)),{8;7;6;5;4;3;2;1;1}),10)=0,"正確","錯誤")</f>
        <v>#N/A</v>
      </c>
    </row>
    <row r="23" spans="1:16" ht="20.100000000000001" customHeight="1" x14ac:dyDescent="0.25">
      <c r="A23" s="3">
        <v>20</v>
      </c>
      <c r="B23" s="3"/>
      <c r="C23" s="3" t="str">
        <f t="shared" si="0"/>
        <v>請確認</v>
      </c>
      <c r="D23" s="3"/>
      <c r="E23" s="38"/>
      <c r="F23" s="5">
        <f t="shared" si="1"/>
        <v>125</v>
      </c>
      <c r="G23" s="39"/>
      <c r="H23" s="39"/>
      <c r="I23" s="39"/>
      <c r="J23" s="39"/>
      <c r="K23" s="46"/>
      <c r="L23" s="46"/>
      <c r="M23" s="8"/>
      <c r="P23" s="33" t="e">
        <f>IF(MOD(INT(VLOOKUP(LEFT($D23,1),設定資料!$D$2:$F$27,3,FALSE)/10)+
MOD(VLOOKUP(LEFT($D23,1),設定資料!$D$2:$F$27,3,FALSE),10)*9+SUMPRODUCT(VALUE(MID($D23,ROW($1:$9)+1,1)),{8;7;6;5;4;3;2;1;1}),10)=0,"正確","錯誤")</f>
        <v>#N/A</v>
      </c>
    </row>
    <row r="24" spans="1:16" ht="20.100000000000001" customHeight="1" x14ac:dyDescent="0.25">
      <c r="A24" s="3">
        <v>21</v>
      </c>
      <c r="B24" s="3"/>
      <c r="C24" s="3" t="str">
        <f t="shared" si="0"/>
        <v>請確認</v>
      </c>
      <c r="D24" s="39"/>
      <c r="E24" s="38"/>
      <c r="F24" s="5">
        <f t="shared" si="1"/>
        <v>125</v>
      </c>
      <c r="G24" s="39"/>
      <c r="H24" s="39"/>
      <c r="I24" s="39"/>
      <c r="J24" s="39"/>
      <c r="K24" s="46"/>
      <c r="L24" s="46"/>
      <c r="M24" s="8"/>
      <c r="P24" s="33" t="e">
        <f>IF(MOD(INT(VLOOKUP(LEFT($D24,1),設定資料!$D$2:$F$27,3,FALSE)/10)+
MOD(VLOOKUP(LEFT($D24,1),設定資料!$D$2:$F$27,3,FALSE),10)*9+SUMPRODUCT(VALUE(MID($D24,ROW($1:$9)+1,1)),{8;7;6;5;4;3;2;1;1}),10)=0,"正確","錯誤")</f>
        <v>#N/A</v>
      </c>
    </row>
    <row r="25" spans="1:16" ht="20.100000000000001" customHeight="1" x14ac:dyDescent="0.25">
      <c r="A25" s="3">
        <v>22</v>
      </c>
      <c r="B25" s="3"/>
      <c r="C25" s="3" t="str">
        <f t="shared" si="0"/>
        <v>請確認</v>
      </c>
      <c r="D25" s="41"/>
      <c r="E25" s="38"/>
      <c r="F25" s="5">
        <f t="shared" si="1"/>
        <v>125</v>
      </c>
      <c r="G25" s="39"/>
      <c r="H25" s="39"/>
      <c r="I25" s="39"/>
      <c r="J25" s="41"/>
      <c r="K25" s="46"/>
      <c r="L25" s="46"/>
      <c r="M25" s="8"/>
      <c r="P25" s="33" t="e">
        <f>IF(MOD(INT(VLOOKUP(LEFT($D25,1),設定資料!$D$2:$F$27,3,FALSE)/10)+
MOD(VLOOKUP(LEFT($D25,1),設定資料!$D$2:$F$27,3,FALSE),10)*9+SUMPRODUCT(VALUE(MID($D25,ROW($1:$9)+1,1)),{8;7;6;5;4;3;2;1;1}),10)=0,"正確","錯誤")</f>
        <v>#N/A</v>
      </c>
    </row>
    <row r="26" spans="1:16" ht="20.100000000000001" customHeight="1" x14ac:dyDescent="0.25">
      <c r="A26" s="3">
        <v>23</v>
      </c>
      <c r="B26" s="3"/>
      <c r="C26" s="3" t="str">
        <f t="shared" si="0"/>
        <v>請確認</v>
      </c>
      <c r="D26" s="8"/>
      <c r="E26" s="38"/>
      <c r="F26" s="5">
        <f t="shared" si="1"/>
        <v>125</v>
      </c>
      <c r="G26" s="4"/>
      <c r="H26" s="39"/>
      <c r="I26" s="39"/>
      <c r="J26" s="41"/>
      <c r="K26" s="8"/>
      <c r="L26" s="8"/>
      <c r="M26" s="8"/>
      <c r="P26" s="33" t="e">
        <f>IF(MOD(INT(VLOOKUP(LEFT($D26,1),設定資料!$D$2:$F$27,3,FALSE)/10)+
MOD(VLOOKUP(LEFT($D26,1),設定資料!$D$2:$F$27,3,FALSE),10)*9+SUMPRODUCT(VALUE(MID($D26,ROW($1:$9)+1,1)),{8;7;6;5;4;3;2;1;1}),10)=0,"正確","錯誤")</f>
        <v>#N/A</v>
      </c>
    </row>
    <row r="27" spans="1:16" ht="20.100000000000001" customHeight="1" x14ac:dyDescent="0.25">
      <c r="A27" s="3">
        <v>24</v>
      </c>
      <c r="B27" s="3"/>
      <c r="C27" s="3" t="str">
        <f t="shared" si="0"/>
        <v>請確認</v>
      </c>
      <c r="D27" s="8"/>
      <c r="E27" s="38"/>
      <c r="F27" s="5">
        <f t="shared" si="1"/>
        <v>125</v>
      </c>
      <c r="G27" s="4"/>
      <c r="H27" s="39"/>
      <c r="I27" s="39"/>
      <c r="J27" s="41"/>
      <c r="K27" s="8"/>
      <c r="L27" s="8"/>
      <c r="M27" s="8"/>
      <c r="P27" s="33" t="e">
        <f>IF(MOD(INT(VLOOKUP(LEFT($D27,1),設定資料!$D$2:$F$27,3,FALSE)/10)+
MOD(VLOOKUP(LEFT($D27,1),設定資料!$D$2:$F$27,3,FALSE),10)*9+SUMPRODUCT(VALUE(MID($D27,ROW($1:$9)+1,1)),{8;7;6;5;4;3;2;1;1}),10)=0,"正確","錯誤")</f>
        <v>#N/A</v>
      </c>
    </row>
    <row r="28" spans="1:16" ht="20.100000000000001" customHeight="1" x14ac:dyDescent="0.25">
      <c r="A28" s="3">
        <v>25</v>
      </c>
      <c r="B28" s="3"/>
      <c r="C28" s="3" t="str">
        <f t="shared" si="0"/>
        <v>請確認</v>
      </c>
      <c r="D28" s="8"/>
      <c r="E28" s="38"/>
      <c r="F28" s="5">
        <f t="shared" si="1"/>
        <v>125</v>
      </c>
      <c r="G28" s="4"/>
      <c r="H28" s="39"/>
      <c r="I28" s="39"/>
      <c r="J28" s="41"/>
      <c r="K28" s="8"/>
      <c r="L28" s="8"/>
      <c r="M28" s="8"/>
      <c r="P28" s="33" t="e">
        <f>IF(MOD(INT(VLOOKUP(LEFT($D28,1),設定資料!$D$2:$F$27,3,FALSE)/10)+
MOD(VLOOKUP(LEFT($D28,1),設定資料!$D$2:$F$27,3,FALSE),10)*9+SUMPRODUCT(VALUE(MID($D28,ROW($1:$9)+1,1)),{8;7;6;5;4;3;2;1;1}),10)=0,"正確","錯誤")</f>
        <v>#N/A</v>
      </c>
    </row>
    <row r="29" spans="1:16" ht="20.100000000000001" customHeight="1" x14ac:dyDescent="0.25">
      <c r="A29" s="3">
        <v>26</v>
      </c>
      <c r="B29" s="3"/>
      <c r="C29" s="3" t="str">
        <f t="shared" si="0"/>
        <v>請確認</v>
      </c>
      <c r="D29" s="8"/>
      <c r="E29" s="38"/>
      <c r="F29" s="5">
        <f t="shared" si="1"/>
        <v>125</v>
      </c>
      <c r="G29" s="4"/>
      <c r="H29" s="39"/>
      <c r="I29" s="39"/>
      <c r="J29" s="41"/>
      <c r="K29" s="8"/>
      <c r="L29" s="8"/>
      <c r="M29" s="8"/>
      <c r="P29" s="33" t="e">
        <f>IF(MOD(INT(VLOOKUP(LEFT($D29,1),設定資料!$D$2:$F$27,3,FALSE)/10)+
MOD(VLOOKUP(LEFT($D29,1),設定資料!$D$2:$F$27,3,FALSE),10)*9+SUMPRODUCT(VALUE(MID($D29,ROW($1:$9)+1,1)),{8;7;6;5;4;3;2;1;1}),10)=0,"正確","錯誤")</f>
        <v>#N/A</v>
      </c>
    </row>
    <row r="30" spans="1:16" ht="20.100000000000001" customHeight="1" x14ac:dyDescent="0.25">
      <c r="A30" s="3">
        <v>27</v>
      </c>
      <c r="B30" s="3"/>
      <c r="C30" s="3" t="str">
        <f t="shared" si="0"/>
        <v>請確認</v>
      </c>
      <c r="D30" s="8"/>
      <c r="E30" s="38"/>
      <c r="F30" s="5">
        <f t="shared" si="1"/>
        <v>125</v>
      </c>
      <c r="G30" s="4"/>
      <c r="H30" s="39"/>
      <c r="I30" s="39"/>
      <c r="J30" s="41"/>
      <c r="K30" s="8"/>
      <c r="L30" s="8"/>
      <c r="M30" s="8"/>
      <c r="P30" s="33" t="e">
        <f>IF(MOD(INT(VLOOKUP(LEFT($D30,1),設定資料!$D$2:$F$27,3,FALSE)/10)+
MOD(VLOOKUP(LEFT($D30,1),設定資料!$D$2:$F$27,3,FALSE),10)*9+SUMPRODUCT(VALUE(MID($D30,ROW($1:$9)+1,1)),{8;7;6;5;4;3;2;1;1}),10)=0,"正確","錯誤")</f>
        <v>#N/A</v>
      </c>
    </row>
    <row r="31" spans="1:16" ht="20.100000000000001" customHeight="1" x14ac:dyDescent="0.25">
      <c r="A31" s="3">
        <v>28</v>
      </c>
      <c r="B31" s="3"/>
      <c r="C31" s="3" t="str">
        <f t="shared" si="0"/>
        <v>請確認</v>
      </c>
      <c r="D31" s="8"/>
      <c r="E31" s="38"/>
      <c r="F31" s="5">
        <f t="shared" si="1"/>
        <v>125</v>
      </c>
      <c r="G31" s="4"/>
      <c r="H31" s="39"/>
      <c r="I31" s="39"/>
      <c r="J31" s="41"/>
      <c r="K31" s="8"/>
      <c r="L31" s="8"/>
      <c r="M31" s="8"/>
      <c r="P31" s="33" t="e">
        <f>IF(MOD(INT(VLOOKUP(LEFT($D31,1),設定資料!$D$2:$F$27,3,FALSE)/10)+
MOD(VLOOKUP(LEFT($D31,1),設定資料!$D$2:$F$27,3,FALSE),10)*9+SUMPRODUCT(VALUE(MID($D31,ROW($1:$9)+1,1)),{8;7;6;5;4;3;2;1;1}),10)=0,"正確","錯誤")</f>
        <v>#N/A</v>
      </c>
    </row>
    <row r="32" spans="1:16" ht="20.100000000000001" customHeight="1" x14ac:dyDescent="0.25">
      <c r="A32" s="3">
        <v>29</v>
      </c>
      <c r="B32" s="3"/>
      <c r="C32" s="3" t="str">
        <f t="shared" si="0"/>
        <v>請確認</v>
      </c>
      <c r="D32" s="39"/>
      <c r="E32" s="38"/>
      <c r="F32" s="5">
        <f t="shared" si="1"/>
        <v>125</v>
      </c>
      <c r="G32" s="39"/>
      <c r="H32" s="39"/>
      <c r="I32" s="39"/>
      <c r="J32" s="39"/>
      <c r="K32" s="46"/>
      <c r="L32" s="46"/>
      <c r="M32" s="8"/>
      <c r="P32" s="33" t="e">
        <f>IF(MOD(INT(VLOOKUP(LEFT($D32,1),設定資料!$D$2:$F$27,3,FALSE)/10)+
MOD(VLOOKUP(LEFT($D32,1),設定資料!$D$2:$F$27,3,FALSE),10)*9+SUMPRODUCT(VALUE(MID($D32,ROW($1:$9)+1,1)),{8;7;6;5;4;3;2;1;1}),10)=0,"正確","錯誤")</f>
        <v>#N/A</v>
      </c>
    </row>
    <row r="33" spans="1:16" ht="20.100000000000001" customHeight="1" x14ac:dyDescent="0.25">
      <c r="A33" s="3">
        <v>30</v>
      </c>
      <c r="B33" s="3"/>
      <c r="C33" s="3" t="str">
        <f t="shared" si="0"/>
        <v>請確認</v>
      </c>
      <c r="D33" s="41"/>
      <c r="E33" s="38"/>
      <c r="F33" s="5">
        <f t="shared" si="1"/>
        <v>125</v>
      </c>
      <c r="G33" s="4"/>
      <c r="H33" s="39"/>
      <c r="I33" s="39"/>
      <c r="J33" s="41"/>
      <c r="K33" s="8"/>
      <c r="L33" s="8"/>
      <c r="M33" s="8"/>
      <c r="P33" s="33" t="e">
        <f>IF(MOD(INT(VLOOKUP(LEFT($D33,1),設定資料!$D$2:$F$27,3,FALSE)/10)+
MOD(VLOOKUP(LEFT($D33,1),設定資料!$D$2:$F$27,3,FALSE),10)*9+SUMPRODUCT(VALUE(MID($D33,ROW($1:$9)+1,1)),{8;7;6;5;4;3;2;1;1}),10)=0,"正確","錯誤")</f>
        <v>#N/A</v>
      </c>
    </row>
    <row r="34" spans="1:16" ht="20.100000000000001" customHeight="1" x14ac:dyDescent="0.25">
      <c r="A34" s="3">
        <v>31</v>
      </c>
      <c r="B34" s="3"/>
      <c r="C34" s="3" t="str">
        <f t="shared" si="0"/>
        <v>請確認</v>
      </c>
      <c r="D34" s="3"/>
      <c r="E34" s="38"/>
      <c r="F34" s="5">
        <f t="shared" si="1"/>
        <v>125</v>
      </c>
      <c r="G34" s="39"/>
      <c r="H34" s="39"/>
      <c r="I34" s="39"/>
      <c r="J34" s="41"/>
      <c r="K34" s="46"/>
      <c r="L34" s="46"/>
      <c r="M34" s="8"/>
      <c r="P34" s="33" t="e">
        <f>IF(MOD(INT(VLOOKUP(LEFT($D34,1),設定資料!$D$2:$F$27,3,FALSE)/10)+
MOD(VLOOKUP(LEFT($D34,1),設定資料!$D$2:$F$27,3,FALSE),10)*9+SUMPRODUCT(VALUE(MID($D34,ROW($1:$9)+1,1)),{8;7;6;5;4;3;2;1;1}),10)=0,"正確","錯誤")</f>
        <v>#N/A</v>
      </c>
    </row>
    <row r="35" spans="1:16" ht="20.100000000000001" customHeight="1" x14ac:dyDescent="0.25">
      <c r="A35" s="3">
        <v>32</v>
      </c>
      <c r="B35" s="3"/>
      <c r="C35" s="3" t="str">
        <f t="shared" si="0"/>
        <v>請確認</v>
      </c>
      <c r="D35" s="41"/>
      <c r="E35" s="38"/>
      <c r="F35" s="5">
        <f t="shared" si="1"/>
        <v>125</v>
      </c>
      <c r="G35" s="4"/>
      <c r="H35" s="39"/>
      <c r="I35" s="39"/>
      <c r="J35" s="41"/>
      <c r="K35" s="8"/>
      <c r="L35" s="8"/>
      <c r="M35" s="8"/>
      <c r="P35" s="33" t="e">
        <f>IF(MOD(INT(VLOOKUP(LEFT($D35,1),設定資料!$D$2:$F$27,3,FALSE)/10)+
MOD(VLOOKUP(LEFT($D35,1),設定資料!$D$2:$F$27,3,FALSE),10)*9+SUMPRODUCT(VALUE(MID($D35,ROW($1:$9)+1,1)),{8;7;6;5;4;3;2;1;1}),10)=0,"正確","錯誤")</f>
        <v>#N/A</v>
      </c>
    </row>
    <row r="36" spans="1:16" ht="20.100000000000001" customHeight="1" x14ac:dyDescent="0.25">
      <c r="A36" s="3">
        <v>33</v>
      </c>
      <c r="B36" s="3"/>
      <c r="C36" s="3" t="str">
        <f t="shared" si="0"/>
        <v>請確認</v>
      </c>
      <c r="D36" s="41"/>
      <c r="E36" s="38"/>
      <c r="F36" s="5">
        <f t="shared" si="1"/>
        <v>125</v>
      </c>
      <c r="G36" s="39"/>
      <c r="H36" s="39"/>
      <c r="I36" s="39"/>
      <c r="J36" s="41"/>
      <c r="K36" s="8"/>
      <c r="L36" s="8"/>
      <c r="M36" s="8"/>
      <c r="P36" s="33" t="e">
        <f>IF(MOD(INT(VLOOKUP(LEFT($D36,1),設定資料!$D$2:$F$27,3,FALSE)/10)+
MOD(VLOOKUP(LEFT($D36,1),設定資料!$D$2:$F$27,3,FALSE),10)*9+SUMPRODUCT(VALUE(MID($D36,ROW($1:$9)+1,1)),{8;7;6;5;4;3;2;1;1}),10)=0,"正確","錯誤")</f>
        <v>#N/A</v>
      </c>
    </row>
    <row r="37" spans="1:16" ht="20.100000000000001" customHeight="1" x14ac:dyDescent="0.25">
      <c r="A37" s="3">
        <v>34</v>
      </c>
      <c r="B37" s="3"/>
      <c r="C37" s="3" t="str">
        <f t="shared" si="0"/>
        <v>請確認</v>
      </c>
      <c r="D37" s="41"/>
      <c r="E37" s="38"/>
      <c r="F37" s="5">
        <f t="shared" si="1"/>
        <v>125</v>
      </c>
      <c r="G37" s="39"/>
      <c r="H37" s="39"/>
      <c r="I37" s="39"/>
      <c r="J37" s="41"/>
      <c r="K37" s="41"/>
      <c r="L37" s="41"/>
      <c r="M37" s="8"/>
      <c r="P37" s="33" t="e">
        <f>IF(MOD(INT(VLOOKUP(LEFT($D37,1),設定資料!$D$2:$F$27,3,FALSE)/10)+
MOD(VLOOKUP(LEFT($D37,1),設定資料!$D$2:$F$27,3,FALSE),10)*9+SUMPRODUCT(VALUE(MID($D37,ROW($1:$9)+1,1)),{8;7;6;5;4;3;2;1;1}),10)=0,"正確","錯誤")</f>
        <v>#N/A</v>
      </c>
    </row>
    <row r="38" spans="1:16" ht="20.100000000000001" customHeight="1" x14ac:dyDescent="0.25">
      <c r="A38" s="3">
        <v>35</v>
      </c>
      <c r="B38" s="3"/>
      <c r="C38" s="3" t="str">
        <f t="shared" si="0"/>
        <v>請確認</v>
      </c>
      <c r="D38" s="3"/>
      <c r="E38" s="38"/>
      <c r="F38" s="5">
        <f t="shared" si="1"/>
        <v>125</v>
      </c>
      <c r="G38" s="39"/>
      <c r="H38" s="39"/>
      <c r="I38" s="39"/>
      <c r="J38" s="3"/>
      <c r="K38" s="46"/>
      <c r="L38" s="46"/>
      <c r="M38" s="8"/>
      <c r="P38" s="33" t="e">
        <f>IF(MOD(INT(VLOOKUP(LEFT($D38,1),設定資料!$D$2:$F$27,3,FALSE)/10)+
MOD(VLOOKUP(LEFT($D38,1),設定資料!$D$2:$F$27,3,FALSE),10)*9+SUMPRODUCT(VALUE(MID($D38,ROW($1:$9)+1,1)),{8;7;6;5;4;3;2;1;1}),10)=0,"正確","錯誤")</f>
        <v>#N/A</v>
      </c>
    </row>
    <row r="39" spans="1:16" ht="20.100000000000001" customHeight="1" x14ac:dyDescent="0.25">
      <c r="A39" s="3">
        <v>36</v>
      </c>
      <c r="B39" s="3"/>
      <c r="C39" s="3" t="str">
        <f t="shared" si="0"/>
        <v>請確認</v>
      </c>
      <c r="D39" s="41"/>
      <c r="E39" s="38"/>
      <c r="F39" s="5">
        <f t="shared" si="1"/>
        <v>125</v>
      </c>
      <c r="G39" s="39"/>
      <c r="H39" s="39"/>
      <c r="I39" s="39"/>
      <c r="J39" s="41"/>
      <c r="K39" s="46"/>
      <c r="L39" s="46"/>
      <c r="M39" s="8"/>
      <c r="P39" s="33" t="e">
        <f>IF(MOD(INT(VLOOKUP(LEFT($D39,1),設定資料!$D$2:$F$27,3,FALSE)/10)+
MOD(VLOOKUP(LEFT($D39,1),設定資料!$D$2:$F$27,3,FALSE),10)*9+SUMPRODUCT(VALUE(MID($D39,ROW($1:$9)+1,1)),{8;7;6;5;4;3;2;1;1}),10)=0,"正確","錯誤")</f>
        <v>#N/A</v>
      </c>
    </row>
    <row r="40" spans="1:16" ht="20.100000000000001" customHeight="1" x14ac:dyDescent="0.25">
      <c r="A40" s="3">
        <v>37</v>
      </c>
      <c r="B40" s="3"/>
      <c r="C40" s="3" t="str">
        <f t="shared" si="0"/>
        <v>請確認</v>
      </c>
      <c r="D40" s="41"/>
      <c r="E40" s="38"/>
      <c r="F40" s="5">
        <f t="shared" si="1"/>
        <v>125</v>
      </c>
      <c r="G40" s="4"/>
      <c r="H40" s="39"/>
      <c r="I40" s="39"/>
      <c r="J40" s="41"/>
      <c r="K40" s="8"/>
      <c r="L40" s="8"/>
      <c r="M40" s="8"/>
      <c r="P40" s="33" t="e">
        <f>IF(MOD(INT(VLOOKUP(LEFT($D40,1),設定資料!$D$2:$F$27,3,FALSE)/10)+
MOD(VLOOKUP(LEFT($D40,1),設定資料!$D$2:$F$27,3,FALSE),10)*9+SUMPRODUCT(VALUE(MID($D40,ROW($1:$9)+1,1)),{8;7;6;5;4;3;2;1;1}),10)=0,"正確","錯誤")</f>
        <v>#N/A</v>
      </c>
    </row>
    <row r="41" spans="1:16" ht="20.100000000000001" customHeight="1" x14ac:dyDescent="0.25">
      <c r="A41" s="3">
        <v>38</v>
      </c>
      <c r="B41" s="3"/>
      <c r="C41" s="3" t="str">
        <f t="shared" si="0"/>
        <v>請確認</v>
      </c>
      <c r="D41" s="41"/>
      <c r="E41" s="38"/>
      <c r="F41" s="5">
        <f t="shared" si="1"/>
        <v>125</v>
      </c>
      <c r="G41" s="4"/>
      <c r="H41" s="39"/>
      <c r="I41" s="39"/>
      <c r="J41" s="41"/>
      <c r="K41" s="8"/>
      <c r="L41" s="8"/>
      <c r="M41" s="8"/>
      <c r="P41" s="33" t="e">
        <f>IF(MOD(INT(VLOOKUP(LEFT($D41,1),設定資料!$D$2:$F$27,3,FALSE)/10)+
MOD(VLOOKUP(LEFT($D41,1),設定資料!$D$2:$F$27,3,FALSE),10)*9+SUMPRODUCT(VALUE(MID($D41,ROW($1:$9)+1,1)),{8;7;6;5;4;3;2;1;1}),10)=0,"正確","錯誤")</f>
        <v>#N/A</v>
      </c>
    </row>
    <row r="42" spans="1:16" ht="20.100000000000001" customHeight="1" x14ac:dyDescent="0.25">
      <c r="A42" s="3">
        <v>39</v>
      </c>
      <c r="B42" s="3"/>
      <c r="C42" s="3" t="str">
        <f t="shared" si="0"/>
        <v>請確認</v>
      </c>
      <c r="D42" s="41"/>
      <c r="E42" s="38"/>
      <c r="F42" s="5">
        <f t="shared" si="1"/>
        <v>125</v>
      </c>
      <c r="G42" s="4"/>
      <c r="H42" s="39"/>
      <c r="I42" s="39"/>
      <c r="J42" s="41"/>
      <c r="K42" s="8"/>
      <c r="L42" s="8"/>
      <c r="M42" s="8"/>
      <c r="P42" s="33" t="e">
        <f>IF(MOD(INT(VLOOKUP(LEFT($D42,1),設定資料!$D$2:$F$27,3,FALSE)/10)+
MOD(VLOOKUP(LEFT($D42,1),設定資料!$D$2:$F$27,3,FALSE),10)*9+SUMPRODUCT(VALUE(MID($D42,ROW($1:$9)+1,1)),{8;7;6;5;4;3;2;1;1}),10)=0,"正確","錯誤")</f>
        <v>#N/A</v>
      </c>
    </row>
    <row r="43" spans="1:16" ht="20.100000000000001" customHeight="1" x14ac:dyDescent="0.25">
      <c r="A43" s="3">
        <v>40</v>
      </c>
      <c r="B43" s="3"/>
      <c r="C43" s="3" t="str">
        <f t="shared" si="0"/>
        <v>請確認</v>
      </c>
      <c r="D43" s="41"/>
      <c r="E43" s="38"/>
      <c r="F43" s="5">
        <f t="shared" si="1"/>
        <v>125</v>
      </c>
      <c r="G43" s="4"/>
      <c r="H43" s="39"/>
      <c r="I43" s="39"/>
      <c r="J43" s="41"/>
      <c r="K43" s="8"/>
      <c r="L43" s="8"/>
      <c r="M43" s="8"/>
      <c r="P43" s="33" t="e">
        <f>IF(MOD(INT(VLOOKUP(LEFT($D43,1),設定資料!$D$2:$F$27,3,FALSE)/10)+
MOD(VLOOKUP(LEFT($D43,1),設定資料!$D$2:$F$27,3,FALSE),10)*9+SUMPRODUCT(VALUE(MID($D43,ROW($1:$9)+1,1)),{8;7;6;5;4;3;2;1;1}),10)=0,"正確","錯誤")</f>
        <v>#N/A</v>
      </c>
    </row>
    <row r="44" spans="1:16" ht="20.100000000000001" customHeight="1" x14ac:dyDescent="0.25">
      <c r="A44" s="3">
        <v>41</v>
      </c>
      <c r="B44" s="3"/>
      <c r="C44" s="3" t="str">
        <f t="shared" si="0"/>
        <v>請確認</v>
      </c>
      <c r="D44" s="41"/>
      <c r="E44" s="38"/>
      <c r="F44" s="5">
        <f t="shared" si="1"/>
        <v>125</v>
      </c>
      <c r="G44" s="4"/>
      <c r="H44" s="39"/>
      <c r="I44" s="39"/>
      <c r="J44" s="41"/>
      <c r="K44" s="8"/>
      <c r="L44" s="8"/>
      <c r="M44" s="8"/>
      <c r="P44" s="33" t="e">
        <f>IF(MOD(INT(VLOOKUP(LEFT($D44,1),設定資料!$D$2:$F$27,3,FALSE)/10)+
MOD(VLOOKUP(LEFT($D44,1),設定資料!$D$2:$F$27,3,FALSE),10)*9+SUMPRODUCT(VALUE(MID($D44,ROW($1:$9)+1,1)),{8;7;6;5;4;3;2;1;1}),10)=0,"正確","錯誤")</f>
        <v>#N/A</v>
      </c>
    </row>
    <row r="45" spans="1:16" ht="20.100000000000001" customHeight="1" x14ac:dyDescent="0.25">
      <c r="A45" s="3">
        <v>42</v>
      </c>
      <c r="B45" s="3"/>
      <c r="C45" s="3" t="str">
        <f t="shared" si="0"/>
        <v>請確認</v>
      </c>
      <c r="D45" s="41"/>
      <c r="E45" s="38"/>
      <c r="F45" s="5">
        <f t="shared" si="1"/>
        <v>125</v>
      </c>
      <c r="G45" s="4"/>
      <c r="H45" s="39"/>
      <c r="I45" s="39"/>
      <c r="J45" s="41"/>
      <c r="K45" s="8"/>
      <c r="L45" s="8"/>
      <c r="M45" s="8"/>
      <c r="P45" s="33" t="e">
        <f>IF(MOD(INT(VLOOKUP(LEFT($D45,1),設定資料!$D$2:$F$27,3,FALSE)/10)+
MOD(VLOOKUP(LEFT($D45,1),設定資料!$D$2:$F$27,3,FALSE),10)*9+SUMPRODUCT(VALUE(MID($D45,ROW($1:$9)+1,1)),{8;7;6;5;4;3;2;1;1}),10)=0,"正確","錯誤")</f>
        <v>#N/A</v>
      </c>
    </row>
    <row r="46" spans="1:16" ht="20.100000000000001" customHeight="1" x14ac:dyDescent="0.25">
      <c r="A46" s="3">
        <v>43</v>
      </c>
      <c r="B46" s="3"/>
      <c r="C46" s="3" t="str">
        <f t="shared" si="0"/>
        <v>請確認</v>
      </c>
      <c r="D46" s="3"/>
      <c r="E46" s="38"/>
      <c r="F46" s="5">
        <f t="shared" si="1"/>
        <v>125</v>
      </c>
      <c r="G46" s="39"/>
      <c r="H46" s="39"/>
      <c r="I46" s="39"/>
      <c r="J46" s="41"/>
      <c r="K46" s="46"/>
      <c r="L46" s="46"/>
      <c r="M46" s="8"/>
      <c r="P46" s="33" t="e">
        <f>IF(MOD(INT(VLOOKUP(LEFT($D46,1),設定資料!$D$2:$F$27,3,FALSE)/10)+
MOD(VLOOKUP(LEFT($D46,1),設定資料!$D$2:$F$27,3,FALSE),10)*9+SUMPRODUCT(VALUE(MID($D46,ROW($1:$9)+1,1)),{8;7;6;5;4;3;2;1;1}),10)=0,"正確","錯誤")</f>
        <v>#N/A</v>
      </c>
    </row>
    <row r="47" spans="1:16" ht="20.100000000000001" customHeight="1" x14ac:dyDescent="0.25">
      <c r="A47" s="3">
        <v>44</v>
      </c>
      <c r="B47" s="3"/>
      <c r="C47" s="3" t="str">
        <f t="shared" si="0"/>
        <v>請確認</v>
      </c>
      <c r="D47" s="41"/>
      <c r="E47" s="38"/>
      <c r="F47" s="5">
        <f t="shared" si="1"/>
        <v>125</v>
      </c>
      <c r="G47" s="39"/>
      <c r="H47" s="39"/>
      <c r="I47" s="39"/>
      <c r="J47" s="3"/>
      <c r="K47" s="8"/>
      <c r="L47" s="46"/>
      <c r="M47" s="8"/>
      <c r="P47" s="33" t="e">
        <f>IF(MOD(INT(VLOOKUP(LEFT($D47,1),設定資料!$D$2:$F$27,3,FALSE)/10)+
MOD(VLOOKUP(LEFT($D47,1),設定資料!$D$2:$F$27,3,FALSE),10)*9+SUMPRODUCT(VALUE(MID($D47,ROW($1:$9)+1,1)),{8;7;6;5;4;3;2;1;1}),10)=0,"正確","錯誤")</f>
        <v>#N/A</v>
      </c>
    </row>
    <row r="48" spans="1:16" ht="20.100000000000001" customHeight="1" x14ac:dyDescent="0.25">
      <c r="A48" s="3">
        <v>45</v>
      </c>
      <c r="B48" s="3"/>
      <c r="C48" s="3" t="str">
        <f t="shared" si="0"/>
        <v>請確認</v>
      </c>
      <c r="D48" s="41"/>
      <c r="E48" s="38"/>
      <c r="F48" s="5">
        <f t="shared" si="1"/>
        <v>125</v>
      </c>
      <c r="G48" s="4"/>
      <c r="H48" s="39"/>
      <c r="I48" s="39"/>
      <c r="J48" s="41"/>
      <c r="K48" s="8"/>
      <c r="L48" s="8"/>
      <c r="M48" s="8"/>
      <c r="P48" s="33" t="e">
        <f>IF(MOD(INT(VLOOKUP(LEFT($D48,1),設定資料!$D$2:$F$27,3,FALSE)/10)+
MOD(VLOOKUP(LEFT($D48,1),設定資料!$D$2:$F$27,3,FALSE),10)*9+SUMPRODUCT(VALUE(MID($D48,ROW($1:$9)+1,1)),{8;7;6;5;4;3;2;1;1}),10)=0,"正確","錯誤")</f>
        <v>#N/A</v>
      </c>
    </row>
    <row r="49" spans="1:16" ht="20.100000000000001" customHeight="1" x14ac:dyDescent="0.25">
      <c r="A49" s="3">
        <v>46</v>
      </c>
      <c r="B49" s="3"/>
      <c r="C49" s="3" t="str">
        <f t="shared" si="0"/>
        <v>請確認</v>
      </c>
      <c r="D49" s="41"/>
      <c r="E49" s="38"/>
      <c r="F49" s="5">
        <f t="shared" si="1"/>
        <v>125</v>
      </c>
      <c r="G49" s="39"/>
      <c r="H49" s="39"/>
      <c r="I49" s="39"/>
      <c r="J49" s="3"/>
      <c r="K49" s="8"/>
      <c r="L49" s="46"/>
      <c r="M49" s="8"/>
      <c r="N49" s="42"/>
      <c r="P49" s="33" t="e">
        <f>IF(MOD(INT(VLOOKUP(LEFT($D49,1),設定資料!$D$2:$F$27,3,FALSE)/10)+
MOD(VLOOKUP(LEFT($D49,1),設定資料!$D$2:$F$27,3,FALSE),10)*9+SUMPRODUCT(VALUE(MID($D49,ROW($1:$9)+1,1)),{8;7;6;5;4;3;2;1;1}),10)=0,"正確","錯誤")</f>
        <v>#N/A</v>
      </c>
    </row>
    <row r="50" spans="1:16" ht="20.100000000000001" customHeight="1" x14ac:dyDescent="0.25">
      <c r="A50" s="3">
        <v>47</v>
      </c>
      <c r="B50" s="3"/>
      <c r="C50" s="3" t="str">
        <f t="shared" si="0"/>
        <v>請確認</v>
      </c>
      <c r="D50" s="41"/>
      <c r="E50" s="38"/>
      <c r="F50" s="5">
        <f t="shared" si="1"/>
        <v>125</v>
      </c>
      <c r="G50" s="4"/>
      <c r="H50" s="39"/>
      <c r="I50" s="39"/>
      <c r="J50" s="41"/>
      <c r="K50" s="8"/>
      <c r="L50" s="8"/>
      <c r="M50" s="8"/>
      <c r="P50" s="33" t="e">
        <f>IF(MOD(INT(VLOOKUP(LEFT($D50,1),設定資料!$D$2:$F$27,3,FALSE)/10)+
MOD(VLOOKUP(LEFT($D50,1),設定資料!$D$2:$F$27,3,FALSE),10)*9+SUMPRODUCT(VALUE(MID($D50,ROW($1:$9)+1,1)),{8;7;6;5;4;3;2;1;1}),10)=0,"正確","錯誤")</f>
        <v>#N/A</v>
      </c>
    </row>
    <row r="51" spans="1:16" ht="20.100000000000001" customHeight="1" x14ac:dyDescent="0.25">
      <c r="A51" s="3">
        <v>48</v>
      </c>
      <c r="B51" s="3"/>
      <c r="C51" s="3" t="str">
        <f t="shared" si="0"/>
        <v>請確認</v>
      </c>
      <c r="D51" s="3"/>
      <c r="E51" s="38"/>
      <c r="F51" s="5">
        <f t="shared" si="1"/>
        <v>125</v>
      </c>
      <c r="G51" s="39"/>
      <c r="H51" s="39"/>
      <c r="I51" s="39"/>
      <c r="J51" s="41"/>
      <c r="K51" s="46"/>
      <c r="L51" s="8"/>
      <c r="M51" s="8"/>
      <c r="P51" s="33" t="e">
        <f>IF(MOD(INT(VLOOKUP(LEFT($D51,1),設定資料!$D$2:$F$27,3,FALSE)/10)+
MOD(VLOOKUP(LEFT($D51,1),設定資料!$D$2:$F$27,3,FALSE),10)*9+SUMPRODUCT(VALUE(MID($D51,ROW($1:$9)+1,1)),{8;7;6;5;4;3;2;1;1}),10)=0,"正確","錯誤")</f>
        <v>#N/A</v>
      </c>
    </row>
    <row r="52" spans="1:16" ht="20.100000000000001" customHeight="1" x14ac:dyDescent="0.25">
      <c r="A52" s="3">
        <v>49</v>
      </c>
      <c r="B52" s="3"/>
      <c r="C52" s="3" t="str">
        <f t="shared" si="0"/>
        <v>請確認</v>
      </c>
      <c r="D52" s="41"/>
      <c r="E52" s="38"/>
      <c r="F52" s="5">
        <f t="shared" si="1"/>
        <v>125</v>
      </c>
      <c r="G52" s="4"/>
      <c r="H52" s="39"/>
      <c r="I52" s="39"/>
      <c r="J52" s="41"/>
      <c r="K52" s="8"/>
      <c r="L52" s="8"/>
      <c r="M52" s="8"/>
      <c r="P52" s="33" t="e">
        <f>IF(MOD(INT(VLOOKUP(LEFT($D52,1),設定資料!$D$2:$F$27,3,FALSE)/10)+
MOD(VLOOKUP(LEFT($D52,1),設定資料!$D$2:$F$27,3,FALSE),10)*9+SUMPRODUCT(VALUE(MID($D52,ROW($1:$9)+1,1)),{8;7;6;5;4;3;2;1;1}),10)=0,"正確","錯誤")</f>
        <v>#N/A</v>
      </c>
    </row>
    <row r="53" spans="1:16" ht="20.100000000000001" customHeight="1" x14ac:dyDescent="0.25">
      <c r="A53" s="3">
        <v>50</v>
      </c>
      <c r="B53" s="3"/>
      <c r="C53" s="3" t="str">
        <f t="shared" si="0"/>
        <v>請確認</v>
      </c>
      <c r="D53" s="41"/>
      <c r="E53" s="38"/>
      <c r="F53" s="5">
        <f t="shared" si="1"/>
        <v>125</v>
      </c>
      <c r="G53" s="4"/>
      <c r="H53" s="39"/>
      <c r="I53" s="39"/>
      <c r="J53" s="41"/>
      <c r="K53" s="8"/>
      <c r="L53" s="8"/>
      <c r="M53" s="8"/>
      <c r="P53" s="33" t="e">
        <f>IF(MOD(INT(VLOOKUP(LEFT($D53,1),設定資料!$D$2:$F$27,3,FALSE)/10)+
MOD(VLOOKUP(LEFT($D53,1),設定資料!$D$2:$F$27,3,FALSE),10)*9+SUMPRODUCT(VALUE(MID($D53,ROW($1:$9)+1,1)),{8;7;6;5;4;3;2;1;1}),10)=0,"正確","錯誤")</f>
        <v>#N/A</v>
      </c>
    </row>
    <row r="54" spans="1:16" s="10" customFormat="1" ht="20.100000000000001" customHeight="1" x14ac:dyDescent="0.25">
      <c r="A54" s="3">
        <v>51</v>
      </c>
      <c r="B54" s="3"/>
      <c r="C54" s="3" t="str">
        <f t="shared" si="0"/>
        <v>請確認</v>
      </c>
      <c r="D54" s="41"/>
      <c r="E54" s="38"/>
      <c r="F54" s="5">
        <f t="shared" si="1"/>
        <v>125</v>
      </c>
      <c r="G54" s="4"/>
      <c r="H54" s="39"/>
      <c r="I54" s="39"/>
      <c r="J54" s="41"/>
      <c r="K54" s="8"/>
      <c r="L54" s="8"/>
      <c r="M54" s="8"/>
      <c r="N54" s="32"/>
      <c r="P54" s="33" t="e">
        <f>IF(MOD(INT(VLOOKUP(LEFT($D54,1),設定資料!$D$2:$F$27,3,FALSE)/10)+
MOD(VLOOKUP(LEFT($D54,1),設定資料!$D$2:$F$27,3,FALSE),10)*9+SUMPRODUCT(VALUE(MID($D54,ROW($1:$9)+1,1)),{8;7;6;5;4;3;2;1;1}),10)=0,"正確","錯誤")</f>
        <v>#N/A</v>
      </c>
    </row>
    <row r="55" spans="1:16" ht="20.100000000000001" customHeight="1" x14ac:dyDescent="0.25">
      <c r="A55" s="3">
        <v>52</v>
      </c>
      <c r="B55" s="3"/>
      <c r="C55" s="3" t="str">
        <f t="shared" si="0"/>
        <v>請確認</v>
      </c>
      <c r="D55" s="41"/>
      <c r="E55" s="38"/>
      <c r="F55" s="5">
        <f t="shared" si="1"/>
        <v>125</v>
      </c>
      <c r="G55" s="4"/>
      <c r="H55" s="39"/>
      <c r="I55" s="39"/>
      <c r="J55" s="41"/>
      <c r="K55" s="8"/>
      <c r="L55" s="8"/>
      <c r="M55" s="8"/>
      <c r="P55" s="33" t="e">
        <f>IF(MOD(INT(VLOOKUP(LEFT($D55,1),設定資料!$D$2:$F$27,3,FALSE)/10)+
MOD(VLOOKUP(LEFT($D55,1),設定資料!$D$2:$F$27,3,FALSE),10)*9+SUMPRODUCT(VALUE(MID($D55,ROW($1:$9)+1,1)),{8;7;6;5;4;3;2;1;1}),10)=0,"正確","錯誤")</f>
        <v>#N/A</v>
      </c>
    </row>
    <row r="56" spans="1:16" ht="20.100000000000001" customHeight="1" x14ac:dyDescent="0.25">
      <c r="A56" s="3">
        <v>53</v>
      </c>
      <c r="B56" s="3"/>
      <c r="C56" s="3" t="str">
        <f t="shared" si="0"/>
        <v>請確認</v>
      </c>
      <c r="D56" s="41"/>
      <c r="E56" s="38"/>
      <c r="F56" s="5">
        <f t="shared" si="1"/>
        <v>125</v>
      </c>
      <c r="G56" s="4"/>
      <c r="H56" s="39"/>
      <c r="I56" s="39"/>
      <c r="J56" s="41"/>
      <c r="K56" s="46"/>
      <c r="L56" s="46"/>
      <c r="M56" s="8"/>
      <c r="P56" s="33" t="e">
        <f>IF(MOD(INT(VLOOKUP(LEFT($D56,1),設定資料!$D$2:$F$27,3,FALSE)/10)+
MOD(VLOOKUP(LEFT($D56,1),設定資料!$D$2:$F$27,3,FALSE),10)*9+SUMPRODUCT(VALUE(MID($D56,ROW($1:$9)+1,1)),{8;7;6;5;4;3;2;1;1}),10)=0,"正確","錯誤")</f>
        <v>#N/A</v>
      </c>
    </row>
    <row r="57" spans="1:16" ht="20.100000000000001" customHeight="1" x14ac:dyDescent="0.25">
      <c r="A57" s="3">
        <v>54</v>
      </c>
      <c r="B57" s="3"/>
      <c r="C57" s="3" t="str">
        <f t="shared" si="0"/>
        <v>請確認</v>
      </c>
      <c r="D57" s="3"/>
      <c r="E57" s="38"/>
      <c r="F57" s="5">
        <f t="shared" si="1"/>
        <v>125</v>
      </c>
      <c r="G57" s="39"/>
      <c r="H57" s="39"/>
      <c r="I57" s="39"/>
      <c r="J57" s="41"/>
      <c r="K57" s="3"/>
      <c r="L57" s="3"/>
      <c r="M57" s="8"/>
      <c r="P57" s="33" t="e">
        <f>IF(MOD(INT(VLOOKUP(LEFT($D57,1),設定資料!$D$2:$F$27,3,FALSE)/10)+
MOD(VLOOKUP(LEFT($D57,1),設定資料!$D$2:$F$27,3,FALSE),10)*9+SUMPRODUCT(VALUE(MID($D57,ROW($1:$9)+1,1)),{8;7;6;5;4;3;2;1;1}),10)=0,"正確","錯誤")</f>
        <v>#N/A</v>
      </c>
    </row>
    <row r="58" spans="1:16" ht="20.100000000000001" customHeight="1" x14ac:dyDescent="0.25">
      <c r="A58" s="3">
        <v>55</v>
      </c>
      <c r="B58" s="3"/>
      <c r="C58" s="3" t="str">
        <f t="shared" si="0"/>
        <v>請確認</v>
      </c>
      <c r="D58" s="41"/>
      <c r="E58" s="38"/>
      <c r="F58" s="5">
        <f t="shared" si="1"/>
        <v>125</v>
      </c>
      <c r="G58" s="4"/>
      <c r="H58" s="39"/>
      <c r="I58" s="39"/>
      <c r="J58" s="41"/>
      <c r="K58" s="8"/>
      <c r="L58" s="8"/>
      <c r="M58" s="8"/>
      <c r="P58" s="33" t="e">
        <f>IF(MOD(INT(VLOOKUP(LEFT($D58,1),設定資料!$D$2:$F$27,3,FALSE)/10)+
MOD(VLOOKUP(LEFT($D58,1),設定資料!$D$2:$F$27,3,FALSE),10)*9+SUMPRODUCT(VALUE(MID($D58,ROW($1:$9)+1,1)),{8;7;6;5;4;3;2;1;1}),10)=0,"正確","錯誤")</f>
        <v>#N/A</v>
      </c>
    </row>
    <row r="59" spans="1:16" ht="20.100000000000001" customHeight="1" x14ac:dyDescent="0.25">
      <c r="A59" s="3">
        <v>56</v>
      </c>
      <c r="B59" s="3"/>
      <c r="C59" s="3" t="str">
        <f t="shared" si="0"/>
        <v>請確認</v>
      </c>
      <c r="D59" s="41"/>
      <c r="E59" s="38"/>
      <c r="F59" s="5">
        <f t="shared" si="1"/>
        <v>125</v>
      </c>
      <c r="G59" s="39"/>
      <c r="H59" s="39"/>
      <c r="I59" s="39"/>
      <c r="J59" s="41"/>
      <c r="K59" s="41"/>
      <c r="L59" s="41"/>
      <c r="M59" s="8"/>
      <c r="P59" s="33" t="e">
        <f>IF(MOD(INT(VLOOKUP(LEFT($D59,1),設定資料!$D$2:$F$27,3,FALSE)/10)+
MOD(VLOOKUP(LEFT($D59,1),設定資料!$D$2:$F$27,3,FALSE),10)*9+SUMPRODUCT(VALUE(MID($D59,ROW($1:$9)+1,1)),{8;7;6;5;4;3;2;1;1}),10)=0,"正確","錯誤")</f>
        <v>#N/A</v>
      </c>
    </row>
    <row r="60" spans="1:16" ht="20.100000000000001" customHeight="1" x14ac:dyDescent="0.25">
      <c r="A60" s="3">
        <v>57</v>
      </c>
      <c r="B60" s="3"/>
      <c r="C60" s="3" t="str">
        <f t="shared" si="0"/>
        <v>請確認</v>
      </c>
      <c r="D60" s="41"/>
      <c r="E60" s="38"/>
      <c r="F60" s="5">
        <f t="shared" si="1"/>
        <v>125</v>
      </c>
      <c r="G60" s="39"/>
      <c r="H60" s="39"/>
      <c r="I60" s="39"/>
      <c r="J60" s="41"/>
      <c r="K60" s="8"/>
      <c r="L60" s="8"/>
      <c r="M60" s="8"/>
      <c r="P60" s="33" t="e">
        <f>IF(MOD(INT(VLOOKUP(LEFT($D60,1),設定資料!$D$2:$F$27,3,FALSE)/10)+
MOD(VLOOKUP(LEFT($D60,1),設定資料!$D$2:$F$27,3,FALSE),10)*9+SUMPRODUCT(VALUE(MID($D60,ROW($1:$9)+1,1)),{8;7;6;5;4;3;2;1;1}),10)=0,"正確","錯誤")</f>
        <v>#N/A</v>
      </c>
    </row>
    <row r="61" spans="1:16" ht="20.100000000000001" customHeight="1" x14ac:dyDescent="0.25">
      <c r="A61" s="3">
        <v>58</v>
      </c>
      <c r="B61" s="3"/>
      <c r="C61" s="3" t="str">
        <f t="shared" si="0"/>
        <v>請確認</v>
      </c>
      <c r="D61" s="3"/>
      <c r="E61" s="38"/>
      <c r="F61" s="5">
        <f t="shared" si="1"/>
        <v>125</v>
      </c>
      <c r="G61" s="39"/>
      <c r="H61" s="39"/>
      <c r="I61" s="39"/>
      <c r="J61" s="41"/>
      <c r="K61" s="8"/>
      <c r="L61" s="8"/>
      <c r="M61" s="8"/>
      <c r="P61" s="33" t="e">
        <f>IF(MOD(INT(VLOOKUP(LEFT($D61,1),設定資料!$D$2:$F$27,3,FALSE)/10)+
MOD(VLOOKUP(LEFT($D61,1),設定資料!$D$2:$F$27,3,FALSE),10)*9+SUMPRODUCT(VALUE(MID($D61,ROW($1:$9)+1,1)),{8;7;6;5;4;3;2;1;1}),10)=0,"正確","錯誤")</f>
        <v>#N/A</v>
      </c>
    </row>
    <row r="62" spans="1:16" ht="20.100000000000001" customHeight="1" x14ac:dyDescent="0.25">
      <c r="A62" s="3">
        <v>59</v>
      </c>
      <c r="B62" s="3"/>
      <c r="C62" s="3" t="str">
        <f t="shared" si="0"/>
        <v>請確認</v>
      </c>
      <c r="D62" s="41"/>
      <c r="E62" s="38"/>
      <c r="F62" s="5">
        <f t="shared" si="1"/>
        <v>125</v>
      </c>
      <c r="G62" s="39"/>
      <c r="H62" s="39"/>
      <c r="I62" s="39"/>
      <c r="J62" s="41"/>
      <c r="K62" s="8"/>
      <c r="L62" s="46"/>
      <c r="M62" s="8"/>
      <c r="P62" s="33" t="e">
        <f>IF(MOD(INT(VLOOKUP(LEFT($D62,1),設定資料!$D$2:$F$27,3,FALSE)/10)+
MOD(VLOOKUP(LEFT($D62,1),設定資料!$D$2:$F$27,3,FALSE),10)*9+SUMPRODUCT(VALUE(MID($D62,ROW($1:$9)+1,1)),{8;7;6;5;4;3;2;1;1}),10)=0,"正確","錯誤")</f>
        <v>#N/A</v>
      </c>
    </row>
    <row r="63" spans="1:16" ht="20.100000000000001" customHeight="1" x14ac:dyDescent="0.25">
      <c r="A63" s="3">
        <v>60</v>
      </c>
      <c r="B63" s="3"/>
      <c r="C63" s="3" t="str">
        <f t="shared" si="0"/>
        <v>請確認</v>
      </c>
      <c r="D63" s="41"/>
      <c r="E63" s="38"/>
      <c r="F63" s="5">
        <f t="shared" si="1"/>
        <v>125</v>
      </c>
      <c r="G63" s="39"/>
      <c r="H63" s="39"/>
      <c r="I63" s="39"/>
      <c r="J63" s="41"/>
      <c r="K63" s="8"/>
      <c r="L63" s="8"/>
      <c r="M63" s="8"/>
      <c r="P63" s="33" t="e">
        <f>IF(MOD(INT(VLOOKUP(LEFT($D63,1),設定資料!$D$2:$F$27,3,FALSE)/10)+
MOD(VLOOKUP(LEFT($D63,1),設定資料!$D$2:$F$27,3,FALSE),10)*9+SUMPRODUCT(VALUE(MID($D63,ROW($1:$9)+1,1)),{8;7;6;5;4;3;2;1;1}),10)=0,"正確","錯誤")</f>
        <v>#N/A</v>
      </c>
    </row>
    <row r="64" spans="1:16" ht="20.100000000000001" customHeight="1" x14ac:dyDescent="0.25">
      <c r="A64" s="3">
        <v>61</v>
      </c>
      <c r="B64" s="3"/>
      <c r="C64" s="3" t="str">
        <f t="shared" si="0"/>
        <v>請確認</v>
      </c>
      <c r="D64" s="41"/>
      <c r="E64" s="38"/>
      <c r="F64" s="5">
        <f t="shared" si="1"/>
        <v>125</v>
      </c>
      <c r="G64" s="39"/>
      <c r="H64" s="39"/>
      <c r="I64" s="39"/>
      <c r="J64" s="41"/>
      <c r="K64" s="8"/>
      <c r="L64" s="8"/>
      <c r="M64" s="8"/>
      <c r="P64" s="33" t="e">
        <f>IF(MOD(INT(VLOOKUP(LEFT($D64,1),設定資料!$D$2:$F$27,3,FALSE)/10)+
MOD(VLOOKUP(LEFT($D64,1),設定資料!$D$2:$F$27,3,FALSE),10)*9+SUMPRODUCT(VALUE(MID($D64,ROW($1:$9)+1,1)),{8;7;6;5;4;3;2;1;1}),10)=0,"正確","錯誤")</f>
        <v>#N/A</v>
      </c>
    </row>
    <row r="65" spans="1:16" ht="20.100000000000001" customHeight="1" x14ac:dyDescent="0.25">
      <c r="A65" s="3">
        <v>62</v>
      </c>
      <c r="B65" s="3"/>
      <c r="C65" s="3" t="str">
        <f t="shared" si="0"/>
        <v>請確認</v>
      </c>
      <c r="D65" s="41"/>
      <c r="E65" s="38"/>
      <c r="F65" s="5">
        <f t="shared" si="1"/>
        <v>125</v>
      </c>
      <c r="G65" s="39"/>
      <c r="H65" s="39"/>
      <c r="I65" s="39"/>
      <c r="J65" s="41"/>
      <c r="K65" s="8"/>
      <c r="L65" s="8"/>
      <c r="M65" s="8"/>
      <c r="P65" s="33" t="e">
        <f>IF(MOD(INT(VLOOKUP(LEFT($D65,1),設定資料!$D$2:$F$27,3,FALSE)/10)+
MOD(VLOOKUP(LEFT($D65,1),設定資料!$D$2:$F$27,3,FALSE),10)*9+SUMPRODUCT(VALUE(MID($D65,ROW($1:$9)+1,1)),{8;7;6;5;4;3;2;1;1}),10)=0,"正確","錯誤")</f>
        <v>#N/A</v>
      </c>
    </row>
    <row r="66" spans="1:16" ht="20.100000000000001" customHeight="1" x14ac:dyDescent="0.25">
      <c r="A66" s="3">
        <v>63</v>
      </c>
      <c r="B66" s="3"/>
      <c r="C66" s="3" t="str">
        <f t="shared" si="0"/>
        <v>請確認</v>
      </c>
      <c r="D66" s="41"/>
      <c r="E66" s="38"/>
      <c r="F66" s="5">
        <f t="shared" si="1"/>
        <v>125</v>
      </c>
      <c r="G66" s="39"/>
      <c r="H66" s="39"/>
      <c r="I66" s="39"/>
      <c r="J66" s="41"/>
      <c r="K66" s="8"/>
      <c r="L66" s="8"/>
      <c r="M66" s="8"/>
      <c r="P66" s="33" t="e">
        <f>IF(MOD(INT(VLOOKUP(LEFT($D66,1),設定資料!$D$2:$F$27,3,FALSE)/10)+
MOD(VLOOKUP(LEFT($D66,1),設定資料!$D$2:$F$27,3,FALSE),10)*9+SUMPRODUCT(VALUE(MID($D66,ROW($1:$9)+1,1)),{8;7;6;5;4;3;2;1;1}),10)=0,"正確","錯誤")</f>
        <v>#N/A</v>
      </c>
    </row>
    <row r="67" spans="1:16" ht="20.100000000000001" customHeight="1" x14ac:dyDescent="0.25">
      <c r="A67" s="3">
        <v>64</v>
      </c>
      <c r="B67" s="3"/>
      <c r="C67" s="3" t="str">
        <f t="shared" si="0"/>
        <v>請確認</v>
      </c>
      <c r="D67" s="41"/>
      <c r="E67" s="38"/>
      <c r="F67" s="5">
        <f t="shared" si="1"/>
        <v>125</v>
      </c>
      <c r="G67" s="39"/>
      <c r="H67" s="39"/>
      <c r="I67" s="39"/>
      <c r="J67" s="41"/>
      <c r="K67" s="8"/>
      <c r="L67" s="8"/>
      <c r="M67" s="8"/>
      <c r="P67" s="33" t="e">
        <f>IF(MOD(INT(VLOOKUP(LEFT($D67,1),設定資料!$D$2:$F$27,3,FALSE)/10)+
MOD(VLOOKUP(LEFT($D67,1),設定資料!$D$2:$F$27,3,FALSE),10)*9+SUMPRODUCT(VALUE(MID($D67,ROW($1:$9)+1,1)),{8;7;6;5;4;3;2;1;1}),10)=0,"正確","錯誤")</f>
        <v>#N/A</v>
      </c>
    </row>
    <row r="68" spans="1:16" ht="20.100000000000001" customHeight="1" x14ac:dyDescent="0.25">
      <c r="A68" s="3">
        <v>65</v>
      </c>
      <c r="B68" s="3"/>
      <c r="C68" s="3" t="str">
        <f t="shared" si="0"/>
        <v>請確認</v>
      </c>
      <c r="D68" s="41"/>
      <c r="E68" s="38"/>
      <c r="F68" s="5">
        <f t="shared" si="1"/>
        <v>125</v>
      </c>
      <c r="G68" s="39"/>
      <c r="H68" s="39"/>
      <c r="I68" s="39"/>
      <c r="J68" s="41"/>
      <c r="K68" s="8"/>
      <c r="L68" s="8"/>
      <c r="M68" s="8"/>
      <c r="P68" s="33" t="e">
        <f>IF(MOD(INT(VLOOKUP(LEFT($D68,1),設定資料!$D$2:$F$27,3,FALSE)/10)+
MOD(VLOOKUP(LEFT($D68,1),設定資料!$D$2:$F$27,3,FALSE),10)*9+SUMPRODUCT(VALUE(MID($D68,ROW($1:$9)+1,1)),{8;7;6;5;4;3;2;1;1}),10)=0,"正確","錯誤")</f>
        <v>#N/A</v>
      </c>
    </row>
    <row r="69" spans="1:16" ht="20.100000000000001" customHeight="1" x14ac:dyDescent="0.25">
      <c r="A69" s="3">
        <v>66</v>
      </c>
      <c r="B69" s="3"/>
      <c r="C69" s="3" t="str">
        <f t="shared" ref="C69:C132" si="2">IF(MID(D69,2,1)="1","男",IF(MID(D69,2,1)="2","女","請確認"))</f>
        <v>請確認</v>
      </c>
      <c r="D69" s="41"/>
      <c r="E69" s="38"/>
      <c r="F69" s="5">
        <f t="shared" ref="F69:F132" si="3">DATEDIF(E69,DATE($D$2+1911,$F$2,1),"Y")</f>
        <v>125</v>
      </c>
      <c r="G69" s="39"/>
      <c r="H69" s="39"/>
      <c r="I69" s="39"/>
      <c r="J69" s="41"/>
      <c r="K69" s="8"/>
      <c r="L69" s="8"/>
      <c r="M69" s="8"/>
      <c r="P69" s="33" t="e">
        <f>IF(MOD(INT(VLOOKUP(LEFT($D69,1),設定資料!$D$2:$F$27,3,FALSE)/10)+
MOD(VLOOKUP(LEFT($D69,1),設定資料!$D$2:$F$27,3,FALSE),10)*9+SUMPRODUCT(VALUE(MID($D69,ROW($1:$9)+1,1)),{8;7;6;5;4;3;2;1;1}),10)=0,"正確","錯誤")</f>
        <v>#N/A</v>
      </c>
    </row>
    <row r="70" spans="1:16" ht="20.100000000000001" customHeight="1" x14ac:dyDescent="0.25">
      <c r="A70" s="3">
        <v>67</v>
      </c>
      <c r="B70" s="3"/>
      <c r="C70" s="3" t="str">
        <f t="shared" si="2"/>
        <v>請確認</v>
      </c>
      <c r="D70" s="41"/>
      <c r="E70" s="38"/>
      <c r="F70" s="5">
        <f t="shared" si="3"/>
        <v>125</v>
      </c>
      <c r="G70" s="39"/>
      <c r="H70" s="39"/>
      <c r="I70" s="39"/>
      <c r="J70" s="41"/>
      <c r="K70" s="8"/>
      <c r="L70" s="8"/>
      <c r="M70" s="8"/>
      <c r="P70" s="33" t="e">
        <f>IF(MOD(INT(VLOOKUP(LEFT($D70,1),設定資料!$D$2:$F$27,3,FALSE)/10)+
MOD(VLOOKUP(LEFT($D70,1),設定資料!$D$2:$F$27,3,FALSE),10)*9+SUMPRODUCT(VALUE(MID($D70,ROW($1:$9)+1,1)),{8;7;6;5;4;3;2;1;1}),10)=0,"正確","錯誤")</f>
        <v>#N/A</v>
      </c>
    </row>
    <row r="71" spans="1:16" ht="20.100000000000001" customHeight="1" x14ac:dyDescent="0.25">
      <c r="A71" s="3">
        <v>68</v>
      </c>
      <c r="B71" s="3"/>
      <c r="C71" s="3" t="str">
        <f t="shared" si="2"/>
        <v>請確認</v>
      </c>
      <c r="D71" s="3"/>
      <c r="E71" s="38"/>
      <c r="F71" s="5">
        <f t="shared" si="3"/>
        <v>125</v>
      </c>
      <c r="G71" s="39"/>
      <c r="H71" s="39"/>
      <c r="I71" s="39"/>
      <c r="J71" s="3"/>
      <c r="K71" s="46"/>
      <c r="L71" s="46"/>
      <c r="M71" s="8"/>
      <c r="P71" s="33" t="e">
        <f>IF(MOD(INT(VLOOKUP(LEFT($D71,1),設定資料!$D$2:$F$27,3,FALSE)/10)+
MOD(VLOOKUP(LEFT($D71,1),設定資料!$D$2:$F$27,3,FALSE),10)*9+SUMPRODUCT(VALUE(MID($D71,ROW($1:$9)+1,1)),{8;7;6;5;4;3;2;1;1}),10)=0,"正確","錯誤")</f>
        <v>#N/A</v>
      </c>
    </row>
    <row r="72" spans="1:16" ht="20.100000000000001" customHeight="1" x14ac:dyDescent="0.25">
      <c r="A72" s="3">
        <v>69</v>
      </c>
      <c r="B72" s="3"/>
      <c r="C72" s="3" t="str">
        <f t="shared" si="2"/>
        <v>請確認</v>
      </c>
      <c r="D72" s="41"/>
      <c r="E72" s="38"/>
      <c r="F72" s="5">
        <f t="shared" si="3"/>
        <v>125</v>
      </c>
      <c r="G72" s="39"/>
      <c r="H72" s="39"/>
      <c r="I72" s="39"/>
      <c r="J72" s="41"/>
      <c r="K72" s="8"/>
      <c r="L72" s="8"/>
      <c r="M72" s="8"/>
      <c r="P72" s="33" t="e">
        <f>IF(MOD(INT(VLOOKUP(LEFT($D72,1),設定資料!$D$2:$F$27,3,FALSE)/10)+
MOD(VLOOKUP(LEFT($D72,1),設定資料!$D$2:$F$27,3,FALSE),10)*9+SUMPRODUCT(VALUE(MID($D72,ROW($1:$9)+1,1)),{8;7;6;5;4;3;2;1;1}),10)=0,"正確","錯誤")</f>
        <v>#N/A</v>
      </c>
    </row>
    <row r="73" spans="1:16" ht="20.100000000000001" customHeight="1" x14ac:dyDescent="0.25">
      <c r="A73" s="3">
        <v>70</v>
      </c>
      <c r="B73" s="3"/>
      <c r="C73" s="3" t="str">
        <f t="shared" si="2"/>
        <v>請確認</v>
      </c>
      <c r="D73" s="41"/>
      <c r="E73" s="38"/>
      <c r="F73" s="5">
        <f t="shared" si="3"/>
        <v>125</v>
      </c>
      <c r="G73" s="39"/>
      <c r="H73" s="39"/>
      <c r="I73" s="39"/>
      <c r="J73" s="41"/>
      <c r="K73" s="8"/>
      <c r="L73" s="8"/>
      <c r="M73" s="8"/>
      <c r="P73" s="33" t="e">
        <f>IF(MOD(INT(VLOOKUP(LEFT($D73,1),設定資料!$D$2:$F$27,3,FALSE)/10)+
MOD(VLOOKUP(LEFT($D73,1),設定資料!$D$2:$F$27,3,FALSE),10)*9+SUMPRODUCT(VALUE(MID($D73,ROW($1:$9)+1,1)),{8;7;6;5;4;3;2;1;1}),10)=0,"正確","錯誤")</f>
        <v>#N/A</v>
      </c>
    </row>
    <row r="74" spans="1:16" ht="20.100000000000001" customHeight="1" x14ac:dyDescent="0.25">
      <c r="A74" s="3">
        <v>71</v>
      </c>
      <c r="B74" s="3"/>
      <c r="C74" s="3" t="str">
        <f t="shared" si="2"/>
        <v>請確認</v>
      </c>
      <c r="D74" s="41"/>
      <c r="E74" s="38"/>
      <c r="F74" s="5">
        <f t="shared" si="3"/>
        <v>125</v>
      </c>
      <c r="G74" s="39"/>
      <c r="H74" s="39"/>
      <c r="I74" s="39"/>
      <c r="J74" s="41"/>
      <c r="K74" s="8"/>
      <c r="L74" s="8"/>
      <c r="M74" s="8"/>
      <c r="P74" s="33" t="e">
        <f>IF(MOD(INT(VLOOKUP(LEFT($D74,1),設定資料!$D$2:$F$27,3,FALSE)/10)+
MOD(VLOOKUP(LEFT($D74,1),設定資料!$D$2:$F$27,3,FALSE),10)*9+SUMPRODUCT(VALUE(MID($D74,ROW($1:$9)+1,1)),{8;7;6;5;4;3;2;1;1}),10)=0,"正確","錯誤")</f>
        <v>#N/A</v>
      </c>
    </row>
    <row r="75" spans="1:16" ht="20.100000000000001" customHeight="1" x14ac:dyDescent="0.25">
      <c r="A75" s="3">
        <v>72</v>
      </c>
      <c r="B75" s="3"/>
      <c r="C75" s="3" t="str">
        <f t="shared" si="2"/>
        <v>請確認</v>
      </c>
      <c r="D75" s="43"/>
      <c r="E75" s="38"/>
      <c r="F75" s="5">
        <f t="shared" si="3"/>
        <v>125</v>
      </c>
      <c r="G75" s="39"/>
      <c r="H75" s="39"/>
      <c r="I75" s="39"/>
      <c r="J75" s="41"/>
      <c r="K75" s="8"/>
      <c r="L75" s="8"/>
      <c r="M75" s="8"/>
      <c r="P75" s="33" t="e">
        <f>IF(MOD(INT(VLOOKUP(LEFT($D75,1),設定資料!$D$2:$F$27,3,FALSE)/10)+
MOD(VLOOKUP(LEFT($D75,1),設定資料!$D$2:$F$27,3,FALSE),10)*9+SUMPRODUCT(VALUE(MID($D75,ROW($1:$9)+1,1)),{8;7;6;5;4;3;2;1;1}),10)=0,"正確","錯誤")</f>
        <v>#N/A</v>
      </c>
    </row>
    <row r="76" spans="1:16" ht="20.100000000000001" customHeight="1" x14ac:dyDescent="0.25">
      <c r="A76" s="3">
        <v>73</v>
      </c>
      <c r="B76" s="3"/>
      <c r="C76" s="3" t="str">
        <f t="shared" si="2"/>
        <v>請確認</v>
      </c>
      <c r="D76" s="41"/>
      <c r="E76" s="38"/>
      <c r="F76" s="5">
        <f t="shared" si="3"/>
        <v>125</v>
      </c>
      <c r="G76" s="39"/>
      <c r="H76" s="39"/>
      <c r="I76" s="39"/>
      <c r="J76" s="41"/>
      <c r="K76" s="8"/>
      <c r="L76" s="8"/>
      <c r="M76" s="8"/>
      <c r="P76" s="33" t="e">
        <f>IF(MOD(INT(VLOOKUP(LEFT($D76,1),設定資料!$D$2:$F$27,3,FALSE)/10)+
MOD(VLOOKUP(LEFT($D76,1),設定資料!$D$2:$F$27,3,FALSE),10)*9+SUMPRODUCT(VALUE(MID($D76,ROW($1:$9)+1,1)),{8;7;6;5;4;3;2;1;1}),10)=0,"正確","錯誤")</f>
        <v>#N/A</v>
      </c>
    </row>
    <row r="77" spans="1:16" ht="20.100000000000001" customHeight="1" x14ac:dyDescent="0.25">
      <c r="A77" s="3">
        <v>74</v>
      </c>
      <c r="B77" s="3"/>
      <c r="C77" s="3" t="str">
        <f t="shared" si="2"/>
        <v>請確認</v>
      </c>
      <c r="D77" s="41"/>
      <c r="E77" s="38"/>
      <c r="F77" s="5">
        <f t="shared" si="3"/>
        <v>125</v>
      </c>
      <c r="G77" s="39"/>
      <c r="H77" s="39"/>
      <c r="I77" s="39"/>
      <c r="J77" s="41"/>
      <c r="K77" s="8"/>
      <c r="L77" s="8"/>
      <c r="M77" s="8"/>
      <c r="P77" s="33" t="e">
        <f>IF(MOD(INT(VLOOKUP(LEFT($D77,1),設定資料!$D$2:$F$27,3,FALSE)/10)+
MOD(VLOOKUP(LEFT($D77,1),設定資料!$D$2:$F$27,3,FALSE),10)*9+SUMPRODUCT(VALUE(MID($D77,ROW($1:$9)+1,1)),{8;7;6;5;4;3;2;1;1}),10)=0,"正確","錯誤")</f>
        <v>#N/A</v>
      </c>
    </row>
    <row r="78" spans="1:16" ht="20.100000000000001" customHeight="1" x14ac:dyDescent="0.25">
      <c r="A78" s="3">
        <v>75</v>
      </c>
      <c r="B78" s="3"/>
      <c r="C78" s="3" t="str">
        <f t="shared" si="2"/>
        <v>請確認</v>
      </c>
      <c r="D78" s="41"/>
      <c r="E78" s="38"/>
      <c r="F78" s="5">
        <f t="shared" si="3"/>
        <v>125</v>
      </c>
      <c r="G78" s="39"/>
      <c r="H78" s="39"/>
      <c r="I78" s="39"/>
      <c r="J78" s="41"/>
      <c r="K78" s="8"/>
      <c r="L78" s="8"/>
      <c r="M78" s="8"/>
      <c r="P78" s="33" t="e">
        <f>IF(MOD(INT(VLOOKUP(LEFT($D78,1),設定資料!$D$2:$F$27,3,FALSE)/10)+
MOD(VLOOKUP(LEFT($D78,1),設定資料!$D$2:$F$27,3,FALSE),10)*9+SUMPRODUCT(VALUE(MID($D78,ROW($1:$9)+1,1)),{8;7;6;5;4;3;2;1;1}),10)=0,"正確","錯誤")</f>
        <v>#N/A</v>
      </c>
    </row>
    <row r="79" spans="1:16" ht="20.100000000000001" customHeight="1" x14ac:dyDescent="0.25">
      <c r="A79" s="3">
        <v>76</v>
      </c>
      <c r="B79" s="3"/>
      <c r="C79" s="3" t="str">
        <f t="shared" si="2"/>
        <v>請確認</v>
      </c>
      <c r="D79" s="41"/>
      <c r="E79" s="38"/>
      <c r="F79" s="5">
        <f t="shared" si="3"/>
        <v>125</v>
      </c>
      <c r="G79" s="39"/>
      <c r="H79" s="39"/>
      <c r="I79" s="39"/>
      <c r="J79" s="41"/>
      <c r="K79" s="8"/>
      <c r="L79" s="8"/>
      <c r="M79" s="8"/>
      <c r="P79" s="33" t="e">
        <f>IF(MOD(INT(VLOOKUP(LEFT($D79,1),設定資料!$D$2:$F$27,3,FALSE)/10)+
MOD(VLOOKUP(LEFT($D79,1),設定資料!$D$2:$F$27,3,FALSE),10)*9+SUMPRODUCT(VALUE(MID($D79,ROW($1:$9)+1,1)),{8;7;6;5;4;3;2;1;1}),10)=0,"正確","錯誤")</f>
        <v>#N/A</v>
      </c>
    </row>
    <row r="80" spans="1:16" ht="20.100000000000001" customHeight="1" x14ac:dyDescent="0.25">
      <c r="A80" s="3">
        <v>77</v>
      </c>
      <c r="B80" s="3"/>
      <c r="C80" s="3" t="str">
        <f t="shared" si="2"/>
        <v>請確認</v>
      </c>
      <c r="D80" s="3"/>
      <c r="E80" s="38"/>
      <c r="F80" s="5">
        <f t="shared" si="3"/>
        <v>125</v>
      </c>
      <c r="G80" s="39"/>
      <c r="H80" s="39"/>
      <c r="I80" s="39"/>
      <c r="J80" s="41"/>
      <c r="K80" s="46"/>
      <c r="L80" s="46"/>
      <c r="M80" s="8"/>
      <c r="P80" s="33" t="e">
        <f>IF(MOD(INT(VLOOKUP(LEFT($D80,1),設定資料!$D$2:$F$27,3,FALSE)/10)+
MOD(VLOOKUP(LEFT($D80,1),設定資料!$D$2:$F$27,3,FALSE),10)*9+SUMPRODUCT(VALUE(MID($D80,ROW($1:$9)+1,1)),{8;7;6;5;4;3;2;1;1}),10)=0,"正確","錯誤")</f>
        <v>#N/A</v>
      </c>
    </row>
    <row r="81" spans="1:16" ht="20.100000000000001" customHeight="1" x14ac:dyDescent="0.25">
      <c r="A81" s="3">
        <v>78</v>
      </c>
      <c r="B81" s="3"/>
      <c r="C81" s="3" t="str">
        <f t="shared" si="2"/>
        <v>請確認</v>
      </c>
      <c r="D81" s="41"/>
      <c r="E81" s="38"/>
      <c r="F81" s="5">
        <f t="shared" si="3"/>
        <v>125</v>
      </c>
      <c r="G81" s="39"/>
      <c r="H81" s="39"/>
      <c r="I81" s="39"/>
      <c r="J81" s="41"/>
      <c r="K81" s="8"/>
      <c r="L81" s="8"/>
      <c r="M81" s="8"/>
      <c r="P81" s="33" t="e">
        <f>IF(MOD(INT(VLOOKUP(LEFT($D81,1),設定資料!$D$2:$F$27,3,FALSE)/10)+
MOD(VLOOKUP(LEFT($D81,1),設定資料!$D$2:$F$27,3,FALSE),10)*9+SUMPRODUCT(VALUE(MID($D81,ROW($1:$9)+1,1)),{8;7;6;5;4;3;2;1;1}),10)=0,"正確","錯誤")</f>
        <v>#N/A</v>
      </c>
    </row>
    <row r="82" spans="1:16" ht="20.100000000000001" customHeight="1" x14ac:dyDescent="0.25">
      <c r="A82" s="3">
        <v>79</v>
      </c>
      <c r="B82" s="3"/>
      <c r="C82" s="3" t="str">
        <f t="shared" si="2"/>
        <v>請確認</v>
      </c>
      <c r="D82" s="41"/>
      <c r="E82" s="38"/>
      <c r="F82" s="5">
        <f t="shared" si="3"/>
        <v>125</v>
      </c>
      <c r="G82" s="39"/>
      <c r="H82" s="39"/>
      <c r="I82" s="39"/>
      <c r="J82" s="41"/>
      <c r="K82" s="8"/>
      <c r="L82" s="8"/>
      <c r="M82" s="8"/>
      <c r="P82" s="33" t="e">
        <f>IF(MOD(INT(VLOOKUP(LEFT($D82,1),設定資料!$D$2:$F$27,3,FALSE)/10)+
MOD(VLOOKUP(LEFT($D82,1),設定資料!$D$2:$F$27,3,FALSE),10)*9+SUMPRODUCT(VALUE(MID($D82,ROW($1:$9)+1,1)),{8;7;6;5;4;3;2;1;1}),10)=0,"正確","錯誤")</f>
        <v>#N/A</v>
      </c>
    </row>
    <row r="83" spans="1:16" ht="20.100000000000001" customHeight="1" x14ac:dyDescent="0.25">
      <c r="A83" s="3">
        <v>80</v>
      </c>
      <c r="B83" s="3"/>
      <c r="C83" s="3" t="str">
        <f t="shared" si="2"/>
        <v>請確認</v>
      </c>
      <c r="D83" s="3"/>
      <c r="E83" s="38"/>
      <c r="F83" s="5">
        <f t="shared" si="3"/>
        <v>125</v>
      </c>
      <c r="G83" s="39"/>
      <c r="H83" s="39"/>
      <c r="I83" s="39"/>
      <c r="J83" s="41"/>
      <c r="K83" s="46"/>
      <c r="L83" s="46"/>
      <c r="M83" s="8"/>
      <c r="P83" s="33" t="e">
        <f>IF(MOD(INT(VLOOKUP(LEFT($D83,1),設定資料!$D$2:$F$27,3,FALSE)/10)+
MOD(VLOOKUP(LEFT($D83,1),設定資料!$D$2:$F$27,3,FALSE),10)*9+SUMPRODUCT(VALUE(MID($D83,ROW($1:$9)+1,1)),{8;7;6;5;4;3;2;1;1}),10)=0,"正確","錯誤")</f>
        <v>#N/A</v>
      </c>
    </row>
    <row r="84" spans="1:16" ht="20.100000000000001" customHeight="1" x14ac:dyDescent="0.25">
      <c r="A84" s="3">
        <v>81</v>
      </c>
      <c r="B84" s="3"/>
      <c r="C84" s="3" t="str">
        <f t="shared" si="2"/>
        <v>請確認</v>
      </c>
      <c r="D84" s="3"/>
      <c r="E84" s="38"/>
      <c r="F84" s="5">
        <f t="shared" si="3"/>
        <v>125</v>
      </c>
      <c r="G84" s="39"/>
      <c r="H84" s="39"/>
      <c r="I84" s="39"/>
      <c r="J84" s="41"/>
      <c r="K84" s="46"/>
      <c r="L84" s="46"/>
      <c r="M84" s="8"/>
      <c r="P84" s="33" t="e">
        <f>IF(MOD(INT(VLOOKUP(LEFT($D84,1),設定資料!$D$2:$F$27,3,FALSE)/10)+
MOD(VLOOKUP(LEFT($D84,1),設定資料!$D$2:$F$27,3,FALSE),10)*9+SUMPRODUCT(VALUE(MID($D84,ROW($1:$9)+1,1)),{8;7;6;5;4;3;2;1;1}),10)=0,"正確","錯誤")</f>
        <v>#N/A</v>
      </c>
    </row>
    <row r="85" spans="1:16" ht="20.100000000000001" customHeight="1" x14ac:dyDescent="0.25">
      <c r="A85" s="3">
        <v>82</v>
      </c>
      <c r="B85" s="3"/>
      <c r="C85" s="3" t="str">
        <f t="shared" si="2"/>
        <v>請確認</v>
      </c>
      <c r="D85" s="41"/>
      <c r="E85" s="38"/>
      <c r="F85" s="5">
        <f t="shared" si="3"/>
        <v>125</v>
      </c>
      <c r="G85" s="39"/>
      <c r="H85" s="39"/>
      <c r="I85" s="39"/>
      <c r="J85" s="41"/>
      <c r="K85" s="8"/>
      <c r="L85" s="8"/>
      <c r="M85" s="8"/>
      <c r="N85" s="48"/>
      <c r="P85" s="33" t="e">
        <f>IF(MOD(INT(VLOOKUP(LEFT($D85,1),設定資料!$D$2:$F$27,3,FALSE)/10)+
MOD(VLOOKUP(LEFT($D85,1),設定資料!$D$2:$F$27,3,FALSE),10)*9+SUMPRODUCT(VALUE(MID($D85,ROW($1:$9)+1,1)),{8;7;6;5;4;3;2;1;1}),10)=0,"正確","錯誤")</f>
        <v>#N/A</v>
      </c>
    </row>
    <row r="86" spans="1:16" ht="20.100000000000001" customHeight="1" x14ac:dyDescent="0.25">
      <c r="A86" s="3">
        <v>83</v>
      </c>
      <c r="B86" s="3"/>
      <c r="C86" s="3" t="str">
        <f t="shared" si="2"/>
        <v>請確認</v>
      </c>
      <c r="D86" s="41"/>
      <c r="E86" s="38"/>
      <c r="F86" s="5">
        <f t="shared" si="3"/>
        <v>125</v>
      </c>
      <c r="G86" s="39"/>
      <c r="H86" s="39"/>
      <c r="I86" s="39"/>
      <c r="J86" s="41"/>
      <c r="K86" s="41"/>
      <c r="L86" s="41"/>
      <c r="M86" s="8"/>
      <c r="P86" s="33" t="e">
        <f>IF(MOD(INT(VLOOKUP(LEFT($D86,1),設定資料!$D$2:$F$27,3,FALSE)/10)+
MOD(VLOOKUP(LEFT($D86,1),設定資料!$D$2:$F$27,3,FALSE),10)*9+SUMPRODUCT(VALUE(MID($D86,ROW($1:$9)+1,1)),{8;7;6;5;4;3;2;1;1}),10)=0,"正確","錯誤")</f>
        <v>#N/A</v>
      </c>
    </row>
    <row r="87" spans="1:16" ht="20.100000000000001" customHeight="1" x14ac:dyDescent="0.25">
      <c r="A87" s="3">
        <v>84</v>
      </c>
      <c r="B87" s="3"/>
      <c r="C87" s="3" t="str">
        <f t="shared" si="2"/>
        <v>請確認</v>
      </c>
      <c r="D87" s="39"/>
      <c r="E87" s="38"/>
      <c r="F87" s="5">
        <f t="shared" si="3"/>
        <v>125</v>
      </c>
      <c r="G87" s="39"/>
      <c r="H87" s="39"/>
      <c r="I87" s="39"/>
      <c r="J87" s="39"/>
      <c r="K87" s="8"/>
      <c r="L87" s="8"/>
      <c r="M87" s="8"/>
      <c r="P87" s="33" t="e">
        <f>IF(MOD(INT(VLOOKUP(LEFT($D87,1),設定資料!$D$2:$F$27,3,FALSE)/10)+
MOD(VLOOKUP(LEFT($D87,1),設定資料!$D$2:$F$27,3,FALSE),10)*9+SUMPRODUCT(VALUE(MID($D87,ROW($1:$9)+1,1)),{8;7;6;5;4;3;2;1;1}),10)=0,"正確","錯誤")</f>
        <v>#N/A</v>
      </c>
    </row>
    <row r="88" spans="1:16" ht="20.100000000000001" customHeight="1" x14ac:dyDescent="0.25">
      <c r="A88" s="3">
        <v>85</v>
      </c>
      <c r="B88" s="3"/>
      <c r="C88" s="3" t="str">
        <f t="shared" si="2"/>
        <v>請確認</v>
      </c>
      <c r="D88" s="41"/>
      <c r="E88" s="38"/>
      <c r="F88" s="5">
        <f t="shared" si="3"/>
        <v>125</v>
      </c>
      <c r="G88" s="39"/>
      <c r="H88" s="39"/>
      <c r="I88" s="39"/>
      <c r="J88" s="41"/>
      <c r="K88" s="8"/>
      <c r="L88" s="8"/>
      <c r="M88" s="8"/>
      <c r="P88" s="33" t="e">
        <f>IF(MOD(INT(VLOOKUP(LEFT($D88,1),設定資料!$D$2:$F$27,3,FALSE)/10)+
MOD(VLOOKUP(LEFT($D88,1),設定資料!$D$2:$F$27,3,FALSE),10)*9+SUMPRODUCT(VALUE(MID($D88,ROW($1:$9)+1,1)),{8;7;6;5;4;3;2;1;1}),10)=0,"正確","錯誤")</f>
        <v>#N/A</v>
      </c>
    </row>
    <row r="89" spans="1:16" ht="20.100000000000001" customHeight="1" x14ac:dyDescent="0.25">
      <c r="A89" s="3">
        <v>86</v>
      </c>
      <c r="B89" s="3"/>
      <c r="C89" s="3" t="str">
        <f t="shared" si="2"/>
        <v>請確認</v>
      </c>
      <c r="D89" s="43"/>
      <c r="E89" s="38"/>
      <c r="F89" s="5">
        <f t="shared" si="3"/>
        <v>125</v>
      </c>
      <c r="G89" s="39"/>
      <c r="H89" s="39"/>
      <c r="I89" s="39"/>
      <c r="J89" s="39"/>
      <c r="K89" s="8"/>
      <c r="L89" s="8"/>
      <c r="M89" s="8"/>
      <c r="N89" s="48"/>
      <c r="P89" s="33" t="e">
        <f>IF(MOD(INT(VLOOKUP(LEFT($D89,1),設定資料!$D$2:$F$27,3,FALSE)/10)+
MOD(VLOOKUP(LEFT($D89,1),設定資料!$D$2:$F$27,3,FALSE),10)*9+SUMPRODUCT(VALUE(MID($D89,ROW($1:$9)+1,1)),{8;7;6;5;4;3;2;1;1}),10)=0,"正確","錯誤")</f>
        <v>#N/A</v>
      </c>
    </row>
    <row r="90" spans="1:16" s="1" customFormat="1" ht="20.100000000000001" customHeight="1" x14ac:dyDescent="0.25">
      <c r="A90" s="3">
        <v>87</v>
      </c>
      <c r="B90" s="3"/>
      <c r="C90" s="3" t="str">
        <f t="shared" si="2"/>
        <v>請確認</v>
      </c>
      <c r="D90" s="41"/>
      <c r="E90" s="38"/>
      <c r="F90" s="5">
        <f t="shared" si="3"/>
        <v>125</v>
      </c>
      <c r="G90" s="39"/>
      <c r="H90" s="39"/>
      <c r="I90" s="39"/>
      <c r="J90" s="41"/>
      <c r="K90" s="8"/>
      <c r="L90" s="8"/>
      <c r="M90" s="8"/>
      <c r="N90" s="32"/>
      <c r="O90" s="48"/>
      <c r="P90" s="33" t="e">
        <f>IF(MOD(INT(VLOOKUP(LEFT($D90,1),設定資料!$D$2:$F$27,3,FALSE)/10)+
MOD(VLOOKUP(LEFT($D90,1),設定資料!$D$2:$F$27,3,FALSE),10)*9+SUMPRODUCT(VALUE(MID($D90,ROW($1:$9)+1,1)),{8;7;6;5;4;3;2;1;1}),10)=0,"正確","錯誤")</f>
        <v>#N/A</v>
      </c>
    </row>
    <row r="91" spans="1:16" ht="20.100000000000001" customHeight="1" x14ac:dyDescent="0.25">
      <c r="A91" s="3">
        <v>88</v>
      </c>
      <c r="B91" s="3"/>
      <c r="C91" s="3" t="str">
        <f t="shared" si="2"/>
        <v>請確認</v>
      </c>
      <c r="D91" s="41"/>
      <c r="E91" s="38"/>
      <c r="F91" s="5">
        <f t="shared" si="3"/>
        <v>125</v>
      </c>
      <c r="G91" s="39"/>
      <c r="H91" s="39"/>
      <c r="I91" s="39"/>
      <c r="J91" s="41"/>
      <c r="K91" s="8"/>
      <c r="L91" s="8"/>
      <c r="M91" s="8"/>
      <c r="P91" s="33" t="e">
        <f>IF(MOD(INT(VLOOKUP(LEFT($D91,1),設定資料!$D$2:$F$27,3,FALSE)/10)+
MOD(VLOOKUP(LEFT($D91,1),設定資料!$D$2:$F$27,3,FALSE),10)*9+SUMPRODUCT(VALUE(MID($D91,ROW($1:$9)+1,1)),{8;7;6;5;4;3;2;1;1}),10)=0,"正確","錯誤")</f>
        <v>#N/A</v>
      </c>
    </row>
    <row r="92" spans="1:16" ht="20.100000000000001" customHeight="1" x14ac:dyDescent="0.25">
      <c r="A92" s="3">
        <v>89</v>
      </c>
      <c r="B92" s="3"/>
      <c r="C92" s="3" t="str">
        <f t="shared" si="2"/>
        <v>請確認</v>
      </c>
      <c r="D92" s="39"/>
      <c r="E92" s="38"/>
      <c r="F92" s="5">
        <f t="shared" si="3"/>
        <v>125</v>
      </c>
      <c r="G92" s="39"/>
      <c r="H92" s="39"/>
      <c r="I92" s="39"/>
      <c r="J92" s="39"/>
      <c r="K92" s="8"/>
      <c r="L92" s="8"/>
      <c r="M92" s="8"/>
      <c r="P92" s="33" t="e">
        <f>IF(MOD(INT(VLOOKUP(LEFT($D92,1),設定資料!$D$2:$F$27,3,FALSE)/10)+
MOD(VLOOKUP(LEFT($D92,1),設定資料!$D$2:$F$27,3,FALSE),10)*9+SUMPRODUCT(VALUE(MID($D92,ROW($1:$9)+1,1)),{8;7;6;5;4;3;2;1;1}),10)=0,"正確","錯誤")</f>
        <v>#N/A</v>
      </c>
    </row>
    <row r="93" spans="1:16" ht="20.100000000000001" customHeight="1" x14ac:dyDescent="0.25">
      <c r="A93" s="3">
        <v>90</v>
      </c>
      <c r="B93" s="39"/>
      <c r="C93" s="3" t="str">
        <f t="shared" si="2"/>
        <v>請確認</v>
      </c>
      <c r="D93" s="39"/>
      <c r="E93" s="38"/>
      <c r="F93" s="5">
        <f t="shared" si="3"/>
        <v>125</v>
      </c>
      <c r="G93" s="39"/>
      <c r="H93" s="39"/>
      <c r="I93" s="39"/>
      <c r="J93" s="39"/>
      <c r="K93" s="46"/>
      <c r="L93" s="46"/>
      <c r="M93" s="8"/>
      <c r="P93" s="33" t="e">
        <f>IF(MOD(INT(VLOOKUP(LEFT($D93,1),設定資料!$D$2:$F$27,3,FALSE)/10)+
MOD(VLOOKUP(LEFT($D93,1),設定資料!$D$2:$F$27,3,FALSE),10)*9+SUMPRODUCT(VALUE(MID($D93,ROW($1:$9)+1,1)),{8;7;6;5;4;3;2;1;1}),10)=0,"正確","錯誤")</f>
        <v>#N/A</v>
      </c>
    </row>
    <row r="94" spans="1:16" s="1" customFormat="1" ht="20.100000000000001" customHeight="1" x14ac:dyDescent="0.25">
      <c r="A94" s="3">
        <v>91</v>
      </c>
      <c r="B94" s="3"/>
      <c r="C94" s="3" t="str">
        <f t="shared" si="2"/>
        <v>請確認</v>
      </c>
      <c r="D94" s="41"/>
      <c r="E94" s="38"/>
      <c r="F94" s="5">
        <f t="shared" si="3"/>
        <v>125</v>
      </c>
      <c r="G94" s="39"/>
      <c r="H94" s="39"/>
      <c r="I94" s="39"/>
      <c r="J94" s="41"/>
      <c r="K94" s="8"/>
      <c r="L94" s="8"/>
      <c r="M94" s="8"/>
      <c r="N94" s="32"/>
      <c r="O94" s="48"/>
      <c r="P94" s="33" t="e">
        <f>IF(MOD(INT(VLOOKUP(LEFT($D94,1),設定資料!$D$2:$F$27,3,FALSE)/10)+
MOD(VLOOKUP(LEFT($D94,1),設定資料!$D$2:$F$27,3,FALSE),10)*9+SUMPRODUCT(VALUE(MID($D94,ROW($1:$9)+1,1)),{8;7;6;5;4;3;2;1;1}),10)=0,"正確","錯誤")</f>
        <v>#N/A</v>
      </c>
    </row>
    <row r="95" spans="1:16" ht="20.100000000000001" customHeight="1" x14ac:dyDescent="0.25">
      <c r="A95" s="3">
        <v>92</v>
      </c>
      <c r="B95" s="3"/>
      <c r="C95" s="3" t="str">
        <f t="shared" si="2"/>
        <v>請確認</v>
      </c>
      <c r="D95" s="41"/>
      <c r="E95" s="38"/>
      <c r="F95" s="5">
        <f t="shared" si="3"/>
        <v>125</v>
      </c>
      <c r="G95" s="39"/>
      <c r="H95" s="39"/>
      <c r="I95" s="39"/>
      <c r="J95" s="41"/>
      <c r="K95" s="8"/>
      <c r="L95" s="8"/>
      <c r="M95" s="8"/>
      <c r="P95" s="33" t="e">
        <f>IF(MOD(INT(VLOOKUP(LEFT($D95,1),設定資料!$D$2:$F$27,3,FALSE)/10)+
MOD(VLOOKUP(LEFT($D95,1),設定資料!$D$2:$F$27,3,FALSE),10)*9+SUMPRODUCT(VALUE(MID($D95,ROW($1:$9)+1,1)),{8;7;6;5;4;3;2;1;1}),10)=0,"正確","錯誤")</f>
        <v>#N/A</v>
      </c>
    </row>
    <row r="96" spans="1:16" ht="20.100000000000001" customHeight="1" x14ac:dyDescent="0.25">
      <c r="A96" s="3">
        <v>93</v>
      </c>
      <c r="B96" s="3"/>
      <c r="C96" s="3" t="str">
        <f t="shared" si="2"/>
        <v>請確認</v>
      </c>
      <c r="D96" s="43"/>
      <c r="E96" s="38"/>
      <c r="F96" s="5">
        <f t="shared" si="3"/>
        <v>125</v>
      </c>
      <c r="G96" s="39"/>
      <c r="H96" s="39"/>
      <c r="I96" s="39"/>
      <c r="J96" s="39"/>
      <c r="K96" s="8"/>
      <c r="L96" s="8"/>
      <c r="M96" s="8"/>
      <c r="P96" s="33" t="e">
        <f>IF(MOD(INT(VLOOKUP(LEFT($D96,1),設定資料!$D$2:$F$27,3,FALSE)/10)+
MOD(VLOOKUP(LEFT($D96,1),設定資料!$D$2:$F$27,3,FALSE),10)*9+SUMPRODUCT(VALUE(MID($D96,ROW($1:$9)+1,1)),{8;7;6;5;4;3;2;1;1}),10)=0,"正確","錯誤")</f>
        <v>#N/A</v>
      </c>
    </row>
    <row r="97" spans="1:16" ht="20.100000000000001" customHeight="1" x14ac:dyDescent="0.25">
      <c r="A97" s="3">
        <v>94</v>
      </c>
      <c r="B97" s="3"/>
      <c r="C97" s="3" t="str">
        <f t="shared" si="2"/>
        <v>請確認</v>
      </c>
      <c r="D97" s="41"/>
      <c r="E97" s="38"/>
      <c r="F97" s="5">
        <f t="shared" si="3"/>
        <v>125</v>
      </c>
      <c r="G97" s="39"/>
      <c r="H97" s="39"/>
      <c r="I97" s="39"/>
      <c r="J97" s="41"/>
      <c r="K97" s="8"/>
      <c r="L97" s="8"/>
      <c r="M97" s="8"/>
      <c r="N97" s="49"/>
      <c r="P97" s="33" t="e">
        <f>IF(MOD(INT(VLOOKUP(LEFT($D97,1),設定資料!$D$2:$F$27,3,FALSE)/10)+
MOD(VLOOKUP(LEFT($D97,1),設定資料!$D$2:$F$27,3,FALSE),10)*9+SUMPRODUCT(VALUE(MID($D97,ROW($1:$9)+1,1)),{8;7;6;5;4;3;2;1;1}),10)=0,"正確","錯誤")</f>
        <v>#N/A</v>
      </c>
    </row>
    <row r="98" spans="1:16" ht="20.100000000000001" customHeight="1" x14ac:dyDescent="0.25">
      <c r="A98" s="3">
        <v>95</v>
      </c>
      <c r="B98" s="3"/>
      <c r="C98" s="3" t="str">
        <f t="shared" si="2"/>
        <v>請確認</v>
      </c>
      <c r="D98" s="41"/>
      <c r="E98" s="38"/>
      <c r="F98" s="5">
        <f t="shared" si="3"/>
        <v>125</v>
      </c>
      <c r="G98" s="39"/>
      <c r="H98" s="39"/>
      <c r="I98" s="39"/>
      <c r="J98" s="3"/>
      <c r="K98" s="8"/>
      <c r="L98" s="46"/>
      <c r="M98" s="8"/>
      <c r="N98" s="48"/>
      <c r="P98" s="33" t="e">
        <f>IF(MOD(INT(VLOOKUP(LEFT($D98,1),設定資料!$D$2:$F$27,3,FALSE)/10)+
MOD(VLOOKUP(LEFT($D98,1),設定資料!$D$2:$F$27,3,FALSE),10)*9+SUMPRODUCT(VALUE(MID($D98,ROW($1:$9)+1,1)),{8;7;6;5;4;3;2;1;1}),10)=0,"正確","錯誤")</f>
        <v>#N/A</v>
      </c>
    </row>
    <row r="99" spans="1:16" ht="20.100000000000001" customHeight="1" x14ac:dyDescent="0.25">
      <c r="A99" s="3">
        <v>96</v>
      </c>
      <c r="B99" s="3"/>
      <c r="C99" s="3" t="str">
        <f t="shared" si="2"/>
        <v>請確認</v>
      </c>
      <c r="D99" s="41"/>
      <c r="E99" s="38"/>
      <c r="F99" s="5">
        <f t="shared" si="3"/>
        <v>125</v>
      </c>
      <c r="G99" s="39"/>
      <c r="H99" s="39"/>
      <c r="I99" s="39"/>
      <c r="J99" s="41"/>
      <c r="K99" s="8"/>
      <c r="L99" s="8"/>
      <c r="M99" s="8"/>
      <c r="N99" s="48"/>
      <c r="P99" s="33" t="e">
        <f>IF(MOD(INT(VLOOKUP(LEFT($D99,1),設定資料!$D$2:$F$27,3,FALSE)/10)+
MOD(VLOOKUP(LEFT($D99,1),設定資料!$D$2:$F$27,3,FALSE),10)*9+SUMPRODUCT(VALUE(MID($D99,ROW($1:$9)+1,1)),{8;7;6;5;4;3;2;1;1}),10)=0,"正確","錯誤")</f>
        <v>#N/A</v>
      </c>
    </row>
    <row r="100" spans="1:16" ht="20.100000000000001" customHeight="1" x14ac:dyDescent="0.25">
      <c r="A100" s="3">
        <v>97</v>
      </c>
      <c r="B100" s="39"/>
      <c r="C100" s="3" t="str">
        <f t="shared" si="2"/>
        <v>請確認</v>
      </c>
      <c r="D100" s="39"/>
      <c r="E100" s="38"/>
      <c r="F100" s="5">
        <f t="shared" si="3"/>
        <v>125</v>
      </c>
      <c r="G100" s="39"/>
      <c r="H100" s="39"/>
      <c r="I100" s="39"/>
      <c r="J100" s="39"/>
      <c r="K100" s="46"/>
      <c r="L100" s="46"/>
      <c r="M100" s="8"/>
      <c r="P100" s="33" t="e">
        <f>IF(MOD(INT(VLOOKUP(LEFT($D100,1),設定資料!$D$2:$F$27,3,FALSE)/10)+
MOD(VLOOKUP(LEFT($D100,1),設定資料!$D$2:$F$27,3,FALSE),10)*9+SUMPRODUCT(VALUE(MID($D100,ROW($1:$9)+1,1)),{8;7;6;5;4;3;2;1;1}),10)=0,"正確","錯誤")</f>
        <v>#N/A</v>
      </c>
    </row>
    <row r="101" spans="1:16" ht="20.100000000000001" customHeight="1" x14ac:dyDescent="0.25">
      <c r="A101" s="3">
        <v>98</v>
      </c>
      <c r="B101" s="39"/>
      <c r="C101" s="3" t="str">
        <f t="shared" si="2"/>
        <v>請確認</v>
      </c>
      <c r="D101" s="39"/>
      <c r="E101" s="38"/>
      <c r="F101" s="5">
        <f t="shared" si="3"/>
        <v>125</v>
      </c>
      <c r="G101" s="39"/>
      <c r="H101" s="39"/>
      <c r="I101" s="39"/>
      <c r="J101" s="39"/>
      <c r="K101" s="46"/>
      <c r="L101" s="46"/>
      <c r="M101" s="8"/>
      <c r="P101" s="33" t="e">
        <f>IF(MOD(INT(VLOOKUP(LEFT($D101,1),設定資料!$D$2:$F$27,3,FALSE)/10)+
MOD(VLOOKUP(LEFT($D101,1),設定資料!$D$2:$F$27,3,FALSE),10)*9+SUMPRODUCT(VALUE(MID($D101,ROW($1:$9)+1,1)),{8;7;6;5;4;3;2;1;1}),10)=0,"正確","錯誤")</f>
        <v>#N/A</v>
      </c>
    </row>
    <row r="102" spans="1:16" customFormat="1" ht="20.100000000000001" customHeight="1" x14ac:dyDescent="0.25">
      <c r="A102" s="3">
        <v>99</v>
      </c>
      <c r="B102" s="3"/>
      <c r="C102" s="3" t="str">
        <f t="shared" si="2"/>
        <v>請確認</v>
      </c>
      <c r="D102" s="41"/>
      <c r="E102" s="38"/>
      <c r="F102" s="5">
        <f t="shared" si="3"/>
        <v>125</v>
      </c>
      <c r="G102" s="39"/>
      <c r="H102" s="39"/>
      <c r="I102" s="39"/>
      <c r="J102" s="41"/>
      <c r="K102" s="8"/>
      <c r="L102" s="8"/>
      <c r="M102" s="8"/>
      <c r="N102" s="32"/>
      <c r="O102" s="50"/>
      <c r="P102" s="33" t="e">
        <f>IF(MOD(INT(VLOOKUP(LEFT($D102,1),設定資料!$D$2:$F$27,3,FALSE)/10)+
MOD(VLOOKUP(LEFT($D102,1),設定資料!$D$2:$F$27,3,FALSE),10)*9+SUMPRODUCT(VALUE(MID($D102,ROW($1:$9)+1,1)),{8;7;6;5;4;3;2;1;1}),10)=0,"正確","錯誤")</f>
        <v>#N/A</v>
      </c>
    </row>
    <row r="103" spans="1:16" s="1" customFormat="1" ht="20.100000000000001" customHeight="1" x14ac:dyDescent="0.25">
      <c r="A103" s="3">
        <v>100</v>
      </c>
      <c r="B103" s="3"/>
      <c r="C103" s="3" t="str">
        <f t="shared" si="2"/>
        <v>請確認</v>
      </c>
      <c r="D103" s="41"/>
      <c r="E103" s="38"/>
      <c r="F103" s="5">
        <f t="shared" si="3"/>
        <v>125</v>
      </c>
      <c r="G103" s="39"/>
      <c r="H103" s="39"/>
      <c r="I103" s="39"/>
      <c r="J103" s="41"/>
      <c r="K103" s="8"/>
      <c r="L103" s="8"/>
      <c r="M103" s="8"/>
      <c r="N103" s="32"/>
      <c r="O103" s="48"/>
      <c r="P103" s="33" t="e">
        <f>IF(MOD(INT(VLOOKUP(LEFT($D103,1),設定資料!$D$2:$F$27,3,FALSE)/10)+
MOD(VLOOKUP(LEFT($D103,1),設定資料!$D$2:$F$27,3,FALSE),10)*9+SUMPRODUCT(VALUE(MID($D103,ROW($1:$9)+1,1)),{8;7;6;5;4;3;2;1;1}),10)=0,"正確","錯誤")</f>
        <v>#N/A</v>
      </c>
    </row>
    <row r="104" spans="1:16" s="1" customFormat="1" ht="20.100000000000001" customHeight="1" x14ac:dyDescent="0.25">
      <c r="A104" s="3">
        <v>101</v>
      </c>
      <c r="B104" s="3"/>
      <c r="C104" s="3" t="str">
        <f t="shared" si="2"/>
        <v>請確認</v>
      </c>
      <c r="D104" s="41"/>
      <c r="E104" s="38"/>
      <c r="F104" s="5">
        <f t="shared" si="3"/>
        <v>125</v>
      </c>
      <c r="G104" s="39"/>
      <c r="H104" s="39"/>
      <c r="I104" s="39"/>
      <c r="J104" s="41"/>
      <c r="K104" s="8"/>
      <c r="L104" s="46"/>
      <c r="M104" s="8"/>
      <c r="N104" s="32"/>
      <c r="O104" s="48"/>
      <c r="P104" s="33" t="e">
        <f>IF(MOD(INT(VLOOKUP(LEFT($D104,1),設定資料!$D$2:$F$27,3,FALSE)/10)+
MOD(VLOOKUP(LEFT($D104,1),設定資料!$D$2:$F$27,3,FALSE),10)*9+SUMPRODUCT(VALUE(MID($D104,ROW($1:$9)+1,1)),{8;7;6;5;4;3;2;1;1}),10)=0,"正確","錯誤")</f>
        <v>#N/A</v>
      </c>
    </row>
    <row r="105" spans="1:16" ht="20.100000000000001" customHeight="1" x14ac:dyDescent="0.25">
      <c r="A105" s="3">
        <v>102</v>
      </c>
      <c r="B105" s="3"/>
      <c r="C105" s="3" t="str">
        <f t="shared" si="2"/>
        <v>請確認</v>
      </c>
      <c r="D105" s="3"/>
      <c r="E105" s="38"/>
      <c r="F105" s="5">
        <f t="shared" si="3"/>
        <v>125</v>
      </c>
      <c r="G105" s="39"/>
      <c r="H105" s="3"/>
      <c r="I105" s="3"/>
      <c r="J105" s="41"/>
      <c r="K105" s="3"/>
      <c r="L105" s="3"/>
      <c r="M105" s="8"/>
      <c r="P105" s="33" t="e">
        <f>IF(MOD(INT(VLOOKUP(LEFT($D105,1),設定資料!$D$2:$F$27,3,FALSE)/10)+
MOD(VLOOKUP(LEFT($D105,1),設定資料!$D$2:$F$27,3,FALSE),10)*9+SUMPRODUCT(VALUE(MID($D105,ROW($1:$9)+1,1)),{8;7;6;5;4;3;2;1;1}),10)=0,"正確","錯誤")</f>
        <v>#N/A</v>
      </c>
    </row>
    <row r="106" spans="1:16" ht="20.100000000000001" customHeight="1" x14ac:dyDescent="0.25">
      <c r="A106" s="3">
        <v>103</v>
      </c>
      <c r="B106" s="3"/>
      <c r="C106" s="3" t="str">
        <f t="shared" si="2"/>
        <v>請確認</v>
      </c>
      <c r="D106" s="3"/>
      <c r="E106" s="38"/>
      <c r="F106" s="5">
        <f t="shared" si="3"/>
        <v>125</v>
      </c>
      <c r="G106" s="39"/>
      <c r="H106" s="3"/>
      <c r="I106" s="3"/>
      <c r="J106" s="3"/>
      <c r="K106" s="3"/>
      <c r="L106" s="3"/>
      <c r="M106" s="8"/>
      <c r="P106" s="33" t="e">
        <f>IF(MOD(INT(VLOOKUP(LEFT($D106,1),設定資料!$D$2:$F$27,3,FALSE)/10)+
MOD(VLOOKUP(LEFT($D106,1),設定資料!$D$2:$F$27,3,FALSE),10)*9+SUMPRODUCT(VALUE(MID($D106,ROW($1:$9)+1,1)),{8;7;6;5;4;3;2;1;1}),10)=0,"正確","錯誤")</f>
        <v>#N/A</v>
      </c>
    </row>
    <row r="107" spans="1:16" ht="20.100000000000001" customHeight="1" x14ac:dyDescent="0.25">
      <c r="A107" s="3">
        <v>104</v>
      </c>
      <c r="B107" s="3"/>
      <c r="C107" s="3" t="str">
        <f t="shared" si="2"/>
        <v>請確認</v>
      </c>
      <c r="D107" s="3"/>
      <c r="E107" s="38"/>
      <c r="F107" s="5">
        <f t="shared" si="3"/>
        <v>125</v>
      </c>
      <c r="G107" s="39"/>
      <c r="H107" s="3"/>
      <c r="I107" s="3"/>
      <c r="J107" s="3"/>
      <c r="K107" s="3"/>
      <c r="L107" s="3"/>
      <c r="M107" s="8"/>
      <c r="P107" s="33" t="e">
        <f>IF(MOD(INT(VLOOKUP(LEFT($D107,1),設定資料!$D$2:$F$27,3,FALSE)/10)+
MOD(VLOOKUP(LEFT($D107,1),設定資料!$D$2:$F$27,3,FALSE),10)*9+SUMPRODUCT(VALUE(MID($D107,ROW($1:$9)+1,1)),{8;7;6;5;4;3;2;1;1}),10)=0,"正確","錯誤")</f>
        <v>#N/A</v>
      </c>
    </row>
    <row r="108" spans="1:16" ht="20.100000000000001" customHeight="1" x14ac:dyDescent="0.25">
      <c r="A108" s="3">
        <v>105</v>
      </c>
      <c r="B108" s="41"/>
      <c r="C108" s="3" t="str">
        <f t="shared" si="2"/>
        <v>請確認</v>
      </c>
      <c r="D108" s="41"/>
      <c r="E108" s="38"/>
      <c r="F108" s="5">
        <f t="shared" si="3"/>
        <v>125</v>
      </c>
      <c r="G108" s="39"/>
      <c r="H108" s="39"/>
      <c r="I108" s="39"/>
      <c r="J108" s="41"/>
      <c r="K108" s="41"/>
      <c r="L108" s="41"/>
      <c r="M108" s="8"/>
      <c r="P108" s="33" t="e">
        <f>IF(MOD(INT(VLOOKUP(LEFT($D108,1),設定資料!$D$2:$F$27,3,FALSE)/10)+
MOD(VLOOKUP(LEFT($D108,1),設定資料!$D$2:$F$27,3,FALSE),10)*9+SUMPRODUCT(VALUE(MID($D108,ROW($1:$9)+1,1)),{8;7;6;5;4;3;2;1;1}),10)=0,"正確","錯誤")</f>
        <v>#N/A</v>
      </c>
    </row>
    <row r="109" spans="1:16" ht="20.100000000000001" customHeight="1" x14ac:dyDescent="0.25">
      <c r="A109" s="3">
        <v>106</v>
      </c>
      <c r="B109" s="41"/>
      <c r="C109" s="3" t="str">
        <f t="shared" si="2"/>
        <v>請確認</v>
      </c>
      <c r="D109" s="41"/>
      <c r="E109" s="38"/>
      <c r="F109" s="5">
        <f t="shared" si="3"/>
        <v>125</v>
      </c>
      <c r="G109" s="39"/>
      <c r="H109" s="39"/>
      <c r="I109" s="39"/>
      <c r="J109" s="41"/>
      <c r="K109" s="41"/>
      <c r="L109" s="41"/>
      <c r="M109" s="8"/>
      <c r="P109" s="33" t="e">
        <f>IF(MOD(INT(VLOOKUP(LEFT($D109,1),設定資料!$D$2:$F$27,3,FALSE)/10)+
MOD(VLOOKUP(LEFT($D109,1),設定資料!$D$2:$F$27,3,FALSE),10)*9+SUMPRODUCT(VALUE(MID($D109,ROW($1:$9)+1,1)),{8;7;6;5;4;3;2;1;1}),10)=0,"正確","錯誤")</f>
        <v>#N/A</v>
      </c>
    </row>
    <row r="110" spans="1:16" ht="20.100000000000001" customHeight="1" x14ac:dyDescent="0.25">
      <c r="A110" s="3">
        <v>107</v>
      </c>
      <c r="B110" s="41"/>
      <c r="C110" s="3" t="str">
        <f t="shared" si="2"/>
        <v>請確認</v>
      </c>
      <c r="D110" s="41"/>
      <c r="E110" s="38"/>
      <c r="F110" s="5">
        <f t="shared" si="3"/>
        <v>125</v>
      </c>
      <c r="G110" s="39"/>
      <c r="H110" s="39"/>
      <c r="I110" s="39"/>
      <c r="J110" s="41"/>
      <c r="K110" s="41"/>
      <c r="L110" s="41"/>
      <c r="M110" s="8"/>
      <c r="P110" s="33" t="e">
        <f>IF(MOD(INT(VLOOKUP(LEFT($D110,1),設定資料!$D$2:$F$27,3,FALSE)/10)+
MOD(VLOOKUP(LEFT($D110,1),設定資料!$D$2:$F$27,3,FALSE),10)*9+SUMPRODUCT(VALUE(MID($D110,ROW($1:$9)+1,1)),{8;7;6;5;4;3;2;1;1}),10)=0,"正確","錯誤")</f>
        <v>#N/A</v>
      </c>
    </row>
    <row r="111" spans="1:16" ht="20.100000000000001" customHeight="1" x14ac:dyDescent="0.25">
      <c r="A111" s="3">
        <v>108</v>
      </c>
      <c r="B111" s="41"/>
      <c r="C111" s="3" t="str">
        <f t="shared" si="2"/>
        <v>請確認</v>
      </c>
      <c r="D111" s="41"/>
      <c r="E111" s="38"/>
      <c r="F111" s="5">
        <f t="shared" si="3"/>
        <v>125</v>
      </c>
      <c r="G111" s="39"/>
      <c r="H111" s="41"/>
      <c r="I111" s="41"/>
      <c r="J111" s="41"/>
      <c r="K111" s="46"/>
      <c r="L111" s="46"/>
      <c r="M111" s="8"/>
      <c r="P111" s="33" t="e">
        <f>IF(MOD(INT(VLOOKUP(LEFT($D111,1),設定資料!$D$2:$F$27,3,FALSE)/10)+
MOD(VLOOKUP(LEFT($D111,1),設定資料!$D$2:$F$27,3,FALSE),10)*9+SUMPRODUCT(VALUE(MID($D111,ROW($1:$9)+1,1)),{8;7;6;5;4;3;2;1;1}),10)=0,"正確","錯誤")</f>
        <v>#N/A</v>
      </c>
    </row>
    <row r="112" spans="1:16" ht="20.100000000000001" customHeight="1" x14ac:dyDescent="0.25">
      <c r="A112" s="3">
        <v>109</v>
      </c>
      <c r="B112" s="41"/>
      <c r="C112" s="3" t="str">
        <f t="shared" si="2"/>
        <v>請確認</v>
      </c>
      <c r="D112" s="41"/>
      <c r="E112" s="38"/>
      <c r="F112" s="5">
        <f t="shared" si="3"/>
        <v>125</v>
      </c>
      <c r="G112" s="39"/>
      <c r="H112" s="41"/>
      <c r="I112" s="41"/>
      <c r="J112" s="41"/>
      <c r="K112" s="46"/>
      <c r="L112" s="46"/>
      <c r="M112" s="8"/>
      <c r="N112" s="49"/>
      <c r="P112" s="33" t="e">
        <f>IF(MOD(INT(VLOOKUP(LEFT($D112,1),設定資料!$D$2:$F$27,3,FALSE)/10)+
MOD(VLOOKUP(LEFT($D112,1),設定資料!$D$2:$F$27,3,FALSE),10)*9+SUMPRODUCT(VALUE(MID($D112,ROW($1:$9)+1,1)),{8;7;6;5;4;3;2;1;1}),10)=0,"正確","錯誤")</f>
        <v>#N/A</v>
      </c>
    </row>
    <row r="113" spans="1:16" ht="20.100000000000001" customHeight="1" x14ac:dyDescent="0.25">
      <c r="A113" s="3">
        <v>110</v>
      </c>
      <c r="B113" s="3"/>
      <c r="C113" s="3" t="str">
        <f t="shared" si="2"/>
        <v>請確認</v>
      </c>
      <c r="D113" s="3"/>
      <c r="E113" s="38"/>
      <c r="F113" s="5">
        <f t="shared" si="3"/>
        <v>125</v>
      </c>
      <c r="G113" s="39"/>
      <c r="H113" s="3"/>
      <c r="I113" s="3"/>
      <c r="J113" s="41"/>
      <c r="K113" s="3"/>
      <c r="L113" s="3"/>
      <c r="M113" s="8"/>
      <c r="N113" s="49"/>
      <c r="P113" s="33" t="e">
        <f>IF(MOD(INT(VLOOKUP(LEFT($D113,1),設定資料!$D$2:$F$27,3,FALSE)/10)+
MOD(VLOOKUP(LEFT($D113,1),設定資料!$D$2:$F$27,3,FALSE),10)*9+SUMPRODUCT(VALUE(MID($D113,ROW($1:$9)+1,1)),{8;7;6;5;4;3;2;1;1}),10)=0,"正確","錯誤")</f>
        <v>#N/A</v>
      </c>
    </row>
    <row r="114" spans="1:16" ht="20.100000000000001" customHeight="1" x14ac:dyDescent="0.25">
      <c r="A114" s="3">
        <v>111</v>
      </c>
      <c r="B114" s="3"/>
      <c r="C114" s="3" t="str">
        <f t="shared" si="2"/>
        <v>請確認</v>
      </c>
      <c r="D114" s="3"/>
      <c r="E114" s="38"/>
      <c r="F114" s="5">
        <f t="shared" si="3"/>
        <v>125</v>
      </c>
      <c r="G114" s="39"/>
      <c r="H114" s="3"/>
      <c r="I114" s="3"/>
      <c r="J114" s="41"/>
      <c r="K114" s="3"/>
      <c r="L114" s="3"/>
      <c r="M114" s="8"/>
      <c r="P114" s="33" t="e">
        <f>IF(MOD(INT(VLOOKUP(LEFT($D114,1),設定資料!$D$2:$F$27,3,FALSE)/10)+
MOD(VLOOKUP(LEFT($D114,1),設定資料!$D$2:$F$27,3,FALSE),10)*9+SUMPRODUCT(VALUE(MID($D114,ROW($1:$9)+1,1)),{8;7;6;5;4;3;2;1;1}),10)=0,"正確","錯誤")</f>
        <v>#N/A</v>
      </c>
    </row>
    <row r="115" spans="1:16" ht="20.100000000000001" customHeight="1" x14ac:dyDescent="0.25">
      <c r="A115" s="3">
        <v>112</v>
      </c>
      <c r="B115" s="41"/>
      <c r="C115" s="3" t="str">
        <f t="shared" si="2"/>
        <v>請確認</v>
      </c>
      <c r="D115" s="41"/>
      <c r="E115" s="38"/>
      <c r="F115" s="5">
        <f t="shared" si="3"/>
        <v>125</v>
      </c>
      <c r="G115" s="39"/>
      <c r="H115" s="39"/>
      <c r="I115" s="39"/>
      <c r="J115" s="41"/>
      <c r="K115" s="41"/>
      <c r="L115" s="41"/>
      <c r="M115" s="8"/>
      <c r="P115" s="33" t="e">
        <f>IF(MOD(INT(VLOOKUP(LEFT($D115,1),設定資料!$D$2:$F$27,3,FALSE)/10)+
MOD(VLOOKUP(LEFT($D115,1),設定資料!$D$2:$F$27,3,FALSE),10)*9+SUMPRODUCT(VALUE(MID($D115,ROW($1:$9)+1,1)),{8;7;6;5;4;3;2;1;1}),10)=0,"正確","錯誤")</f>
        <v>#N/A</v>
      </c>
    </row>
    <row r="116" spans="1:16" ht="20.100000000000001" customHeight="1" x14ac:dyDescent="0.25">
      <c r="A116" s="3">
        <v>113</v>
      </c>
      <c r="B116" s="3"/>
      <c r="C116" s="3" t="str">
        <f t="shared" si="2"/>
        <v>請確認</v>
      </c>
      <c r="D116" s="3"/>
      <c r="E116" s="38"/>
      <c r="F116" s="5">
        <f t="shared" si="3"/>
        <v>125</v>
      </c>
      <c r="G116" s="39"/>
      <c r="H116" s="3"/>
      <c r="I116" s="3"/>
      <c r="J116" s="41"/>
      <c r="K116" s="3"/>
      <c r="L116" s="3"/>
      <c r="M116" s="8"/>
      <c r="P116" s="33" t="e">
        <f>IF(MOD(INT(VLOOKUP(LEFT($D116,1),設定資料!$D$2:$F$27,3,FALSE)/10)+
MOD(VLOOKUP(LEFT($D116,1),設定資料!$D$2:$F$27,3,FALSE),10)*9+SUMPRODUCT(VALUE(MID($D116,ROW($1:$9)+1,1)),{8;7;6;5;4;3;2;1;1}),10)=0,"正確","錯誤")</f>
        <v>#N/A</v>
      </c>
    </row>
    <row r="117" spans="1:16" customFormat="1" ht="20.100000000000001" customHeight="1" x14ac:dyDescent="0.25">
      <c r="A117" s="3">
        <v>114</v>
      </c>
      <c r="B117" s="3"/>
      <c r="C117" s="3" t="str">
        <f t="shared" si="2"/>
        <v>請確認</v>
      </c>
      <c r="D117" s="3"/>
      <c r="E117" s="38"/>
      <c r="F117" s="5">
        <f t="shared" si="3"/>
        <v>125</v>
      </c>
      <c r="G117" s="39"/>
      <c r="H117" s="3"/>
      <c r="I117" s="3"/>
      <c r="J117" s="3"/>
      <c r="K117" s="3"/>
      <c r="L117" s="3"/>
      <c r="M117" s="8"/>
      <c r="N117" s="32"/>
      <c r="O117" s="50"/>
      <c r="P117" s="33" t="e">
        <f>IF(MOD(INT(VLOOKUP(LEFT($D117,1),設定資料!$D$2:$F$27,3,FALSE)/10)+
MOD(VLOOKUP(LEFT($D117,1),設定資料!$D$2:$F$27,3,FALSE),10)*9+SUMPRODUCT(VALUE(MID($D117,ROW($1:$9)+1,1)),{8;7;6;5;4;3;2;1;1}),10)=0,"正確","錯誤")</f>
        <v>#N/A</v>
      </c>
    </row>
    <row r="118" spans="1:16" customFormat="1" ht="20.100000000000001" customHeight="1" x14ac:dyDescent="0.25">
      <c r="A118" s="3">
        <v>115</v>
      </c>
      <c r="B118" s="3"/>
      <c r="C118" s="3" t="str">
        <f t="shared" si="2"/>
        <v>請確認</v>
      </c>
      <c r="D118" s="3"/>
      <c r="E118" s="38"/>
      <c r="F118" s="5">
        <f t="shared" si="3"/>
        <v>125</v>
      </c>
      <c r="G118" s="39"/>
      <c r="H118" s="3"/>
      <c r="I118" s="3"/>
      <c r="J118" s="3"/>
      <c r="K118" s="3"/>
      <c r="L118" s="3"/>
      <c r="M118" s="8"/>
      <c r="N118" s="32"/>
      <c r="O118" s="50"/>
      <c r="P118" s="33" t="e">
        <f>IF(MOD(INT(VLOOKUP(LEFT($D118,1),設定資料!$D$2:$F$27,3,FALSE)/10)+
MOD(VLOOKUP(LEFT($D118,1),設定資料!$D$2:$F$27,3,FALSE),10)*9+SUMPRODUCT(VALUE(MID($D118,ROW($1:$9)+1,1)),{8;7;6;5;4;3;2;1;1}),10)=0,"正確","錯誤")</f>
        <v>#N/A</v>
      </c>
    </row>
    <row r="119" spans="1:16" ht="20.100000000000001" customHeight="1" x14ac:dyDescent="0.25">
      <c r="A119" s="3">
        <v>116</v>
      </c>
      <c r="B119" s="3"/>
      <c r="C119" s="3" t="str">
        <f t="shared" si="2"/>
        <v>請確認</v>
      </c>
      <c r="D119" s="3"/>
      <c r="E119" s="38"/>
      <c r="F119" s="5">
        <f t="shared" si="3"/>
        <v>125</v>
      </c>
      <c r="G119" s="39"/>
      <c r="H119" s="3"/>
      <c r="I119" s="3"/>
      <c r="J119" s="3"/>
      <c r="K119" s="3"/>
      <c r="L119" s="3"/>
      <c r="M119" s="8"/>
      <c r="P119" s="33" t="e">
        <f>IF(MOD(INT(VLOOKUP(LEFT($D119,1),設定資料!$D$2:$F$27,3,FALSE)/10)+
MOD(VLOOKUP(LEFT($D119,1),設定資料!$D$2:$F$27,3,FALSE),10)*9+SUMPRODUCT(VALUE(MID($D119,ROW($1:$9)+1,1)),{8;7;6;5;4;3;2;1;1}),10)=0,"正確","錯誤")</f>
        <v>#N/A</v>
      </c>
    </row>
    <row r="120" spans="1:16" ht="20.100000000000001" customHeight="1" x14ac:dyDescent="0.25">
      <c r="A120" s="3">
        <v>117</v>
      </c>
      <c r="B120" s="3"/>
      <c r="C120" s="3" t="str">
        <f t="shared" si="2"/>
        <v>請確認</v>
      </c>
      <c r="D120" s="3"/>
      <c r="E120" s="38"/>
      <c r="F120" s="5">
        <f t="shared" si="3"/>
        <v>125</v>
      </c>
      <c r="G120" s="39"/>
      <c r="H120" s="3"/>
      <c r="I120" s="3"/>
      <c r="J120" s="3"/>
      <c r="K120" s="3"/>
      <c r="L120" s="3"/>
      <c r="M120" s="8"/>
      <c r="P120" s="33" t="e">
        <f>IF(MOD(INT(VLOOKUP(LEFT($D120,1),設定資料!$D$2:$F$27,3,FALSE)/10)+
MOD(VLOOKUP(LEFT($D120,1),設定資料!$D$2:$F$27,3,FALSE),10)*9+SUMPRODUCT(VALUE(MID($D120,ROW($1:$9)+1,1)),{8;7;6;5;4;3;2;1;1}),10)=0,"正確","錯誤")</f>
        <v>#N/A</v>
      </c>
    </row>
    <row r="121" spans="1:16" ht="20.100000000000001" customHeight="1" x14ac:dyDescent="0.25">
      <c r="A121" s="3">
        <v>118</v>
      </c>
      <c r="B121" s="3"/>
      <c r="C121" s="3" t="str">
        <f t="shared" si="2"/>
        <v>請確認</v>
      </c>
      <c r="D121" s="3"/>
      <c r="E121" s="38"/>
      <c r="F121" s="5">
        <f t="shared" si="3"/>
        <v>125</v>
      </c>
      <c r="G121" s="39"/>
      <c r="H121" s="3"/>
      <c r="I121" s="3"/>
      <c r="J121" s="3"/>
      <c r="K121" s="3"/>
      <c r="L121" s="3"/>
      <c r="M121" s="8"/>
      <c r="P121" s="33" t="e">
        <f>IF(MOD(INT(VLOOKUP(LEFT($D121,1),設定資料!$D$2:$F$27,3,FALSE)/10)+
MOD(VLOOKUP(LEFT($D121,1),設定資料!$D$2:$F$27,3,FALSE),10)*9+SUMPRODUCT(VALUE(MID($D121,ROW($1:$9)+1,1)),{8;7;6;5;4;3;2;1;1}),10)=0,"正確","錯誤")</f>
        <v>#N/A</v>
      </c>
    </row>
    <row r="122" spans="1:16" ht="20.100000000000001" customHeight="1" x14ac:dyDescent="0.25">
      <c r="A122" s="3">
        <v>119</v>
      </c>
      <c r="B122" s="41"/>
      <c r="C122" s="3" t="str">
        <f t="shared" si="2"/>
        <v>請確認</v>
      </c>
      <c r="D122" s="41"/>
      <c r="E122" s="38"/>
      <c r="F122" s="5">
        <f t="shared" si="3"/>
        <v>125</v>
      </c>
      <c r="G122" s="39"/>
      <c r="H122" s="39"/>
      <c r="I122" s="39"/>
      <c r="J122" s="41"/>
      <c r="K122" s="41"/>
      <c r="L122" s="41"/>
      <c r="M122" s="8"/>
      <c r="P122" s="33" t="e">
        <f>IF(MOD(INT(VLOOKUP(LEFT($D122,1),設定資料!$D$2:$F$27,3,FALSE)/10)+
MOD(VLOOKUP(LEFT($D122,1),設定資料!$D$2:$F$27,3,FALSE),10)*9+SUMPRODUCT(VALUE(MID($D122,ROW($1:$9)+1,1)),{8;7;6;5;4;3;2;1;1}),10)=0,"正確","錯誤")</f>
        <v>#N/A</v>
      </c>
    </row>
    <row r="123" spans="1:16" ht="20.100000000000001" customHeight="1" x14ac:dyDescent="0.25">
      <c r="A123" s="3">
        <v>120</v>
      </c>
      <c r="B123" s="3"/>
      <c r="C123" s="3" t="str">
        <f t="shared" si="2"/>
        <v>請確認</v>
      </c>
      <c r="D123" s="3"/>
      <c r="E123" s="38"/>
      <c r="F123" s="5">
        <f t="shared" si="3"/>
        <v>125</v>
      </c>
      <c r="G123" s="39"/>
      <c r="H123" s="3"/>
      <c r="I123" s="3"/>
      <c r="J123" s="3"/>
      <c r="K123" s="3"/>
      <c r="L123" s="3"/>
      <c r="M123" s="8"/>
      <c r="P123" s="33" t="e">
        <f>IF(MOD(INT(VLOOKUP(LEFT($D123,1),設定資料!$D$2:$F$27,3,FALSE)/10)+
MOD(VLOOKUP(LEFT($D123,1),設定資料!$D$2:$F$27,3,FALSE),10)*9+SUMPRODUCT(VALUE(MID($D123,ROW($1:$9)+1,1)),{8;7;6;5;4;3;2;1;1}),10)=0,"正確","錯誤")</f>
        <v>#N/A</v>
      </c>
    </row>
    <row r="124" spans="1:16" ht="20.100000000000001" customHeight="1" x14ac:dyDescent="0.25">
      <c r="A124" s="3">
        <v>121</v>
      </c>
      <c r="B124" s="3"/>
      <c r="C124" s="3" t="str">
        <f t="shared" si="2"/>
        <v>請確認</v>
      </c>
      <c r="D124" s="3"/>
      <c r="E124" s="38"/>
      <c r="F124" s="5">
        <f t="shared" si="3"/>
        <v>125</v>
      </c>
      <c r="G124" s="39"/>
      <c r="H124" s="3"/>
      <c r="I124" s="3"/>
      <c r="J124" s="3"/>
      <c r="K124" s="3"/>
      <c r="L124" s="3"/>
      <c r="M124" s="8"/>
      <c r="P124" s="33" t="e">
        <f>IF(MOD(INT(VLOOKUP(LEFT($D124,1),設定資料!$D$2:$F$27,3,FALSE)/10)+
MOD(VLOOKUP(LEFT($D124,1),設定資料!$D$2:$F$27,3,FALSE),10)*9+SUMPRODUCT(VALUE(MID($D124,ROW($1:$9)+1,1)),{8;7;6;5;4;3;2;1;1}),10)=0,"正確","錯誤")</f>
        <v>#N/A</v>
      </c>
    </row>
    <row r="125" spans="1:16" ht="20.100000000000001" customHeight="1" x14ac:dyDescent="0.25">
      <c r="A125" s="3">
        <v>122</v>
      </c>
      <c r="B125" s="3"/>
      <c r="C125" s="3" t="str">
        <f t="shared" si="2"/>
        <v>請確認</v>
      </c>
      <c r="D125" s="3"/>
      <c r="E125" s="38"/>
      <c r="F125" s="5">
        <f t="shared" si="3"/>
        <v>125</v>
      </c>
      <c r="G125" s="39"/>
      <c r="H125" s="3"/>
      <c r="I125" s="3"/>
      <c r="J125" s="3"/>
      <c r="K125" s="3"/>
      <c r="L125" s="3"/>
      <c r="M125" s="8"/>
      <c r="P125" s="33" t="e">
        <f>IF(MOD(INT(VLOOKUP(LEFT($D125,1),設定資料!$D$2:$F$27,3,FALSE)/10)+
MOD(VLOOKUP(LEFT($D125,1),設定資料!$D$2:$F$27,3,FALSE),10)*9+SUMPRODUCT(VALUE(MID($D125,ROW($1:$9)+1,1)),{8;7;6;5;4;3;2;1;1}),10)=0,"正確","錯誤")</f>
        <v>#N/A</v>
      </c>
    </row>
    <row r="126" spans="1:16" ht="20.100000000000001" customHeight="1" x14ac:dyDescent="0.25">
      <c r="A126" s="3">
        <v>123</v>
      </c>
      <c r="B126" s="3"/>
      <c r="C126" s="3" t="str">
        <f t="shared" si="2"/>
        <v>請確認</v>
      </c>
      <c r="D126" s="3"/>
      <c r="E126" s="38"/>
      <c r="F126" s="5">
        <f t="shared" si="3"/>
        <v>125</v>
      </c>
      <c r="G126" s="4"/>
      <c r="H126" s="44"/>
      <c r="I126" s="44"/>
      <c r="J126" s="8"/>
      <c r="K126" s="8"/>
      <c r="L126" s="8"/>
      <c r="M126" s="8"/>
      <c r="P126" s="33" t="e">
        <f>IF(MOD(INT(VLOOKUP(LEFT($D126,1),設定資料!$D$2:$F$27,3,FALSE)/10)+
MOD(VLOOKUP(LEFT($D126,1),設定資料!$D$2:$F$27,3,FALSE),10)*9+SUMPRODUCT(VALUE(MID($D126,ROW($1:$9)+1,1)),{8;7;6;5;4;3;2;1;1}),10)=0,"正確","錯誤")</f>
        <v>#N/A</v>
      </c>
    </row>
    <row r="127" spans="1:16" ht="20.100000000000001" customHeight="1" x14ac:dyDescent="0.25">
      <c r="A127" s="3">
        <v>124</v>
      </c>
      <c r="B127" s="3"/>
      <c r="C127" s="3" t="str">
        <f t="shared" si="2"/>
        <v>請確認</v>
      </c>
      <c r="D127" s="3"/>
      <c r="E127" s="38"/>
      <c r="F127" s="5">
        <f t="shared" si="3"/>
        <v>125</v>
      </c>
      <c r="G127" s="44"/>
      <c r="H127" s="44"/>
      <c r="I127" s="44"/>
      <c r="J127" s="8"/>
      <c r="K127" s="3"/>
      <c r="L127" s="3"/>
      <c r="M127" s="8"/>
      <c r="N127" s="48"/>
      <c r="P127" s="33" t="e">
        <f>IF(MOD(INT(VLOOKUP(LEFT($D127,1),設定資料!$D$2:$F$27,3,FALSE)/10)+
MOD(VLOOKUP(LEFT($D127,1),設定資料!$D$2:$F$27,3,FALSE),10)*9+SUMPRODUCT(VALUE(MID($D127,ROW($1:$9)+1,1)),{8;7;6;5;4;3;2;1;1}),10)=0,"正確","錯誤")</f>
        <v>#N/A</v>
      </c>
    </row>
    <row r="128" spans="1:16" ht="20.100000000000001" customHeight="1" x14ac:dyDescent="0.25">
      <c r="A128" s="3">
        <v>125</v>
      </c>
      <c r="B128" s="3"/>
      <c r="C128" s="3" t="str">
        <f t="shared" si="2"/>
        <v>請確認</v>
      </c>
      <c r="D128" s="8"/>
      <c r="E128" s="38"/>
      <c r="F128" s="5">
        <f t="shared" si="3"/>
        <v>125</v>
      </c>
      <c r="G128" s="4"/>
      <c r="H128" s="44"/>
      <c r="I128" s="44"/>
      <c r="J128" s="8"/>
      <c r="K128" s="8"/>
      <c r="L128" s="8"/>
      <c r="M128" s="8"/>
      <c r="P128" s="33" t="e">
        <f>IF(MOD(INT(VLOOKUP(LEFT($D128,1),設定資料!$D$2:$F$27,3,FALSE)/10)+
MOD(VLOOKUP(LEFT($D128,1),設定資料!$D$2:$F$27,3,FALSE),10)*9+SUMPRODUCT(VALUE(MID($D128,ROW($1:$9)+1,1)),{8;7;6;5;4;3;2;1;1}),10)=0,"正確","錯誤")</f>
        <v>#N/A</v>
      </c>
    </row>
    <row r="129" spans="1:16" ht="20.100000000000001" customHeight="1" x14ac:dyDescent="0.25">
      <c r="A129" s="3">
        <v>126</v>
      </c>
      <c r="B129" s="3"/>
      <c r="C129" s="3" t="str">
        <f t="shared" si="2"/>
        <v>請確認</v>
      </c>
      <c r="D129" s="8"/>
      <c r="E129" s="38"/>
      <c r="F129" s="5">
        <f t="shared" si="3"/>
        <v>125</v>
      </c>
      <c r="G129" s="4"/>
      <c r="H129" s="44"/>
      <c r="I129" s="44"/>
      <c r="J129" s="8"/>
      <c r="K129" s="8"/>
      <c r="L129" s="8"/>
      <c r="M129" s="8"/>
      <c r="P129" s="33" t="e">
        <f>IF(MOD(INT(VLOOKUP(LEFT($D129,1),設定資料!$D$2:$F$27,3,FALSE)/10)+
MOD(VLOOKUP(LEFT($D129,1),設定資料!$D$2:$F$27,3,FALSE),10)*9+SUMPRODUCT(VALUE(MID($D129,ROW($1:$9)+1,1)),{8;7;6;5;4;3;2;1;1}),10)=0,"正確","錯誤")</f>
        <v>#N/A</v>
      </c>
    </row>
    <row r="130" spans="1:16" ht="20.100000000000001" customHeight="1" x14ac:dyDescent="0.25">
      <c r="A130" s="3">
        <v>127</v>
      </c>
      <c r="B130" s="3"/>
      <c r="C130" s="3" t="str">
        <f t="shared" si="2"/>
        <v>請確認</v>
      </c>
      <c r="D130" s="8"/>
      <c r="E130" s="38"/>
      <c r="F130" s="5">
        <f t="shared" si="3"/>
        <v>125</v>
      </c>
      <c r="G130" s="4"/>
      <c r="H130" s="44"/>
      <c r="I130" s="44"/>
      <c r="J130" s="8"/>
      <c r="K130" s="8"/>
      <c r="L130" s="8"/>
      <c r="M130" s="8"/>
      <c r="P130" s="33" t="e">
        <f>IF(MOD(INT(VLOOKUP(LEFT($D130,1),設定資料!$D$2:$F$27,3,FALSE)/10)+
MOD(VLOOKUP(LEFT($D130,1),設定資料!$D$2:$F$27,3,FALSE),10)*9+SUMPRODUCT(VALUE(MID($D130,ROW($1:$9)+1,1)),{8;7;6;5;4;3;2;1;1}),10)=0,"正確","錯誤")</f>
        <v>#N/A</v>
      </c>
    </row>
    <row r="131" spans="1:16" ht="20.100000000000001" customHeight="1" x14ac:dyDescent="0.25">
      <c r="A131" s="3">
        <v>128</v>
      </c>
      <c r="B131" s="3"/>
      <c r="C131" s="3" t="str">
        <f t="shared" si="2"/>
        <v>請確認</v>
      </c>
      <c r="D131" s="8"/>
      <c r="E131" s="38"/>
      <c r="F131" s="5">
        <f t="shared" si="3"/>
        <v>125</v>
      </c>
      <c r="G131" s="4"/>
      <c r="H131" s="44"/>
      <c r="I131" s="44"/>
      <c r="J131" s="8"/>
      <c r="K131" s="8"/>
      <c r="L131" s="8"/>
      <c r="M131" s="8"/>
      <c r="N131" s="48"/>
      <c r="P131" s="33" t="e">
        <f>IF(MOD(INT(VLOOKUP(LEFT($D131,1),設定資料!$D$2:$F$27,3,FALSE)/10)+
MOD(VLOOKUP(LEFT($D131,1),設定資料!$D$2:$F$27,3,FALSE),10)*9+SUMPRODUCT(VALUE(MID($D131,ROW($1:$9)+1,1)),{8;7;6;5;4;3;2;1;1}),10)=0,"正確","錯誤")</f>
        <v>#N/A</v>
      </c>
    </row>
    <row r="132" spans="1:16" s="1" customFormat="1" ht="20.100000000000001" customHeight="1" x14ac:dyDescent="0.25">
      <c r="A132" s="3">
        <v>129</v>
      </c>
      <c r="B132" s="3"/>
      <c r="C132" s="3" t="str">
        <f t="shared" si="2"/>
        <v>請確認</v>
      </c>
      <c r="D132" s="8"/>
      <c r="E132" s="38"/>
      <c r="F132" s="5">
        <f t="shared" si="3"/>
        <v>125</v>
      </c>
      <c r="G132" s="4"/>
      <c r="H132" s="44"/>
      <c r="I132" s="44"/>
      <c r="J132" s="8"/>
      <c r="K132" s="8"/>
      <c r="L132" s="8"/>
      <c r="M132" s="8"/>
      <c r="N132" s="48"/>
      <c r="O132" s="48"/>
      <c r="P132" s="33" t="e">
        <f>IF(MOD(INT(VLOOKUP(LEFT($D132,1),設定資料!$D$2:$F$27,3,FALSE)/10)+
MOD(VLOOKUP(LEFT($D132,1),設定資料!$D$2:$F$27,3,FALSE),10)*9+SUMPRODUCT(VALUE(MID($D132,ROW($1:$9)+1,1)),{8;7;6;5;4;3;2;1;1}),10)=0,"正確","錯誤")</f>
        <v>#N/A</v>
      </c>
    </row>
    <row r="133" spans="1:16" ht="20.100000000000001" customHeight="1" x14ac:dyDescent="0.25">
      <c r="A133" s="3">
        <v>130</v>
      </c>
      <c r="B133" s="3"/>
      <c r="C133" s="3" t="str">
        <f t="shared" ref="C133:C196" si="4">IF(MID(D133,2,1)="1","男",IF(MID(D133,2,1)="2","女","請確認"))</f>
        <v>請確認</v>
      </c>
      <c r="D133" s="8"/>
      <c r="E133" s="38"/>
      <c r="F133" s="5">
        <f t="shared" ref="F133:F196" si="5">DATEDIF(E133,DATE($D$2+1911,$F$2,1),"Y")</f>
        <v>125</v>
      </c>
      <c r="G133" s="4"/>
      <c r="H133" s="44"/>
      <c r="I133" s="44"/>
      <c r="J133" s="8"/>
      <c r="K133" s="8"/>
      <c r="L133" s="8"/>
      <c r="M133" s="8"/>
      <c r="N133" s="49"/>
      <c r="P133" s="33" t="e">
        <f>IF(MOD(INT(VLOOKUP(LEFT($D133,1),設定資料!$D$2:$F$27,3,FALSE)/10)+
MOD(VLOOKUP(LEFT($D133,1),設定資料!$D$2:$F$27,3,FALSE),10)*9+SUMPRODUCT(VALUE(MID($D133,ROW($1:$9)+1,1)),{8;7;6;5;4;3;2;1;1}),10)=0,"正確","錯誤")</f>
        <v>#N/A</v>
      </c>
    </row>
    <row r="134" spans="1:16" ht="20.100000000000001" customHeight="1" x14ac:dyDescent="0.25">
      <c r="A134" s="3">
        <v>131</v>
      </c>
      <c r="B134" s="3"/>
      <c r="C134" s="3" t="str">
        <f t="shared" si="4"/>
        <v>請確認</v>
      </c>
      <c r="D134" s="8"/>
      <c r="E134" s="38"/>
      <c r="F134" s="5">
        <f t="shared" si="5"/>
        <v>125</v>
      </c>
      <c r="G134" s="4"/>
      <c r="H134" s="44"/>
      <c r="I134" s="44"/>
      <c r="J134" s="8"/>
      <c r="K134" s="8"/>
      <c r="L134" s="8"/>
      <c r="M134" s="8"/>
      <c r="N134" s="49"/>
      <c r="P134" s="33" t="e">
        <f>IF(MOD(INT(VLOOKUP(LEFT($D134,1),設定資料!$D$2:$F$27,3,FALSE)/10)+
MOD(VLOOKUP(LEFT($D134,1),設定資料!$D$2:$F$27,3,FALSE),10)*9+SUMPRODUCT(VALUE(MID($D134,ROW($1:$9)+1,1)),{8;7;6;5;4;3;2;1;1}),10)=0,"正確","錯誤")</f>
        <v>#N/A</v>
      </c>
    </row>
    <row r="135" spans="1:16" ht="20.100000000000001" customHeight="1" x14ac:dyDescent="0.25">
      <c r="A135" s="3">
        <v>132</v>
      </c>
      <c r="B135" s="3"/>
      <c r="C135" s="3" t="str">
        <f t="shared" si="4"/>
        <v>請確認</v>
      </c>
      <c r="D135" s="8"/>
      <c r="E135" s="38"/>
      <c r="F135" s="5">
        <f t="shared" si="5"/>
        <v>125</v>
      </c>
      <c r="G135" s="44"/>
      <c r="H135" s="44"/>
      <c r="I135" s="44"/>
      <c r="J135" s="8"/>
      <c r="K135" s="8"/>
      <c r="L135" s="8"/>
      <c r="M135" s="8"/>
      <c r="P135" s="33" t="e">
        <f>IF(MOD(INT(VLOOKUP(LEFT($D135,1),設定資料!$D$2:$F$27,3,FALSE)/10)+
MOD(VLOOKUP(LEFT($D135,1),設定資料!$D$2:$F$27,3,FALSE),10)*9+SUMPRODUCT(VALUE(MID($D135,ROW($1:$9)+1,1)),{8;7;6;5;4;3;2;1;1}),10)=0,"正確","錯誤")</f>
        <v>#N/A</v>
      </c>
    </row>
    <row r="136" spans="1:16" s="1" customFormat="1" ht="20.100000000000001" customHeight="1" x14ac:dyDescent="0.25">
      <c r="A136" s="3">
        <v>133</v>
      </c>
      <c r="B136" s="3"/>
      <c r="C136" s="3" t="str">
        <f t="shared" si="4"/>
        <v>請確認</v>
      </c>
      <c r="D136" s="8"/>
      <c r="E136" s="38"/>
      <c r="F136" s="5">
        <f t="shared" si="5"/>
        <v>125</v>
      </c>
      <c r="G136" s="44"/>
      <c r="H136" s="44"/>
      <c r="I136" s="44"/>
      <c r="J136" s="8"/>
      <c r="K136" s="8"/>
      <c r="L136" s="8"/>
      <c r="M136" s="8"/>
      <c r="N136" s="49"/>
      <c r="O136" s="48"/>
      <c r="P136" s="33" t="e">
        <f>IF(MOD(INT(VLOOKUP(LEFT($D136,1),設定資料!$D$2:$F$27,3,FALSE)/10)+
MOD(VLOOKUP(LEFT($D136,1),設定資料!$D$2:$F$27,3,FALSE),10)*9+SUMPRODUCT(VALUE(MID($D136,ROW($1:$9)+1,1)),{8;7;6;5;4;3;2;1;1}),10)=0,"正確","錯誤")</f>
        <v>#N/A</v>
      </c>
    </row>
    <row r="137" spans="1:16" s="1" customFormat="1" ht="20.100000000000001" customHeight="1" x14ac:dyDescent="0.25">
      <c r="A137" s="3">
        <v>134</v>
      </c>
      <c r="B137" s="3"/>
      <c r="C137" s="3" t="str">
        <f t="shared" si="4"/>
        <v>請確認</v>
      </c>
      <c r="D137" s="8"/>
      <c r="E137" s="38"/>
      <c r="F137" s="5">
        <f t="shared" si="5"/>
        <v>125</v>
      </c>
      <c r="G137" s="44"/>
      <c r="H137" s="44"/>
      <c r="I137" s="44"/>
      <c r="J137" s="8"/>
      <c r="K137" s="8"/>
      <c r="L137" s="8"/>
      <c r="M137" s="8"/>
      <c r="N137" s="30"/>
      <c r="O137" s="48"/>
      <c r="P137" s="33" t="e">
        <f>IF(MOD(INT(VLOOKUP(LEFT($D137,1),設定資料!$D$2:$F$27,3,FALSE)/10)+
MOD(VLOOKUP(LEFT($D137,1),設定資料!$D$2:$F$27,3,FALSE),10)*9+SUMPRODUCT(VALUE(MID($D137,ROW($1:$9)+1,1)),{8;7;6;5;4;3;2;1;1}),10)=0,"正確","錯誤")</f>
        <v>#N/A</v>
      </c>
    </row>
    <row r="138" spans="1:16" customFormat="1" ht="20.100000000000001" customHeight="1" x14ac:dyDescent="0.25">
      <c r="A138" s="3">
        <v>135</v>
      </c>
      <c r="B138" s="3"/>
      <c r="C138" s="3" t="str">
        <f t="shared" si="4"/>
        <v>請確認</v>
      </c>
      <c r="D138" s="8"/>
      <c r="E138" s="38"/>
      <c r="F138" s="5">
        <f t="shared" si="5"/>
        <v>125</v>
      </c>
      <c r="G138" s="44"/>
      <c r="H138" s="44"/>
      <c r="I138" s="44"/>
      <c r="J138" s="8"/>
      <c r="K138" s="8"/>
      <c r="L138" s="8"/>
      <c r="M138" s="8"/>
      <c r="N138" s="48"/>
      <c r="O138" s="9"/>
      <c r="P138" s="33" t="e">
        <f>IF(MOD(INT(VLOOKUP(LEFT($D138,1),設定資料!$D$2:$F$27,3,FALSE)/10)+
MOD(VLOOKUP(LEFT($D138,1),設定資料!$D$2:$F$27,3,FALSE),10)*9+SUMPRODUCT(VALUE(MID($D138,ROW($1:$9)+1,1)),{8;7;6;5;4;3;2;1;1}),10)=0,"正確","錯誤")</f>
        <v>#N/A</v>
      </c>
    </row>
    <row r="139" spans="1:16" customFormat="1" ht="20.100000000000001" customHeight="1" x14ac:dyDescent="0.25">
      <c r="A139" s="3">
        <v>136</v>
      </c>
      <c r="B139" s="3"/>
      <c r="C139" s="3" t="str">
        <f t="shared" si="4"/>
        <v>請確認</v>
      </c>
      <c r="D139" s="8"/>
      <c r="E139" s="38"/>
      <c r="F139" s="5">
        <f t="shared" si="5"/>
        <v>125</v>
      </c>
      <c r="G139" s="44"/>
      <c r="H139" s="44"/>
      <c r="I139" s="44"/>
      <c r="J139" s="8"/>
      <c r="K139" s="8"/>
      <c r="L139" s="8"/>
      <c r="M139" s="8"/>
      <c r="N139" s="32"/>
      <c r="O139" s="9"/>
      <c r="P139" s="33" t="e">
        <f>IF(MOD(INT(VLOOKUP(LEFT($D139,1),設定資料!$D$2:$F$27,3,FALSE)/10)+
MOD(VLOOKUP(LEFT($D139,1),設定資料!$D$2:$F$27,3,FALSE),10)*9+SUMPRODUCT(VALUE(MID($D139,ROW($1:$9)+1,1)),{8;7;6;5;4;3;2;1;1}),10)=0,"正確","錯誤")</f>
        <v>#N/A</v>
      </c>
    </row>
    <row r="140" spans="1:16" ht="20.100000000000001" customHeight="1" x14ac:dyDescent="0.25">
      <c r="A140" s="3">
        <v>137</v>
      </c>
      <c r="B140" s="3"/>
      <c r="C140" s="3" t="str">
        <f t="shared" si="4"/>
        <v>請確認</v>
      </c>
      <c r="D140" s="8"/>
      <c r="E140" s="38"/>
      <c r="F140" s="5">
        <f t="shared" si="5"/>
        <v>125</v>
      </c>
      <c r="G140" s="44"/>
      <c r="H140" s="44"/>
      <c r="I140" s="44"/>
      <c r="J140" s="8"/>
      <c r="K140" s="8"/>
      <c r="L140" s="8"/>
      <c r="M140" s="8"/>
      <c r="P140" s="33" t="e">
        <f>IF(MOD(INT(VLOOKUP(LEFT($D140,1),設定資料!$D$2:$F$27,3,FALSE)/10)+
MOD(VLOOKUP(LEFT($D140,1),設定資料!$D$2:$F$27,3,FALSE),10)*9+SUMPRODUCT(VALUE(MID($D140,ROW($1:$9)+1,1)),{8;7;6;5;4;3;2;1;1}),10)=0,"正確","錯誤")</f>
        <v>#N/A</v>
      </c>
    </row>
    <row r="141" spans="1:16" customFormat="1" ht="20.100000000000001" customHeight="1" x14ac:dyDescent="0.25">
      <c r="A141" s="3">
        <v>138</v>
      </c>
      <c r="B141" s="3"/>
      <c r="C141" s="3" t="str">
        <f t="shared" si="4"/>
        <v>請確認</v>
      </c>
      <c r="D141" s="8"/>
      <c r="E141" s="38"/>
      <c r="F141" s="5">
        <f t="shared" si="5"/>
        <v>125</v>
      </c>
      <c r="G141" s="44"/>
      <c r="H141" s="44"/>
      <c r="I141" s="44"/>
      <c r="J141" s="8"/>
      <c r="K141" s="8"/>
      <c r="L141" s="8"/>
      <c r="M141" s="8"/>
      <c r="N141" s="32"/>
      <c r="O141" s="50"/>
      <c r="P141" s="33" t="e">
        <f>IF(MOD(INT(VLOOKUP(LEFT($D141,1),設定資料!$D$2:$F$27,3,FALSE)/10)+
MOD(VLOOKUP(LEFT($D141,1),設定資料!$D$2:$F$27,3,FALSE),10)*9+SUMPRODUCT(VALUE(MID($D141,ROW($1:$9)+1,1)),{8;7;6;5;4;3;2;1;1}),10)=0,"正確","錯誤")</f>
        <v>#N/A</v>
      </c>
    </row>
    <row r="142" spans="1:16" s="2" customFormat="1" ht="20.100000000000001" customHeight="1" x14ac:dyDescent="0.25">
      <c r="A142" s="3">
        <v>139</v>
      </c>
      <c r="B142" s="3"/>
      <c r="C142" s="3" t="str">
        <f t="shared" si="4"/>
        <v>請確認</v>
      </c>
      <c r="D142" s="8"/>
      <c r="E142" s="38"/>
      <c r="F142" s="5">
        <f t="shared" si="5"/>
        <v>125</v>
      </c>
      <c r="G142" s="44"/>
      <c r="H142" s="44"/>
      <c r="I142" s="44"/>
      <c r="J142" s="8"/>
      <c r="K142" s="8"/>
      <c r="L142" s="8"/>
      <c r="M142" s="8"/>
      <c r="N142" s="32"/>
      <c r="O142" s="9"/>
      <c r="P142" s="33" t="e">
        <f>IF(MOD(INT(VLOOKUP(LEFT($D142,1),設定資料!$D$2:$F$27,3,FALSE)/10)+
MOD(VLOOKUP(LEFT($D142,1),設定資料!$D$2:$F$27,3,FALSE),10)*9+SUMPRODUCT(VALUE(MID($D142,ROW($1:$9)+1,1)),{8;7;6;5;4;3;2;1;1}),10)=0,"正確","錯誤")</f>
        <v>#N/A</v>
      </c>
    </row>
    <row r="143" spans="1:16" s="1" customFormat="1" ht="20.100000000000001" customHeight="1" x14ac:dyDescent="0.25">
      <c r="A143" s="3">
        <v>140</v>
      </c>
      <c r="B143" s="3"/>
      <c r="C143" s="3" t="str">
        <f t="shared" si="4"/>
        <v>請確認</v>
      </c>
      <c r="D143" s="8"/>
      <c r="E143" s="38"/>
      <c r="F143" s="5">
        <f t="shared" si="5"/>
        <v>125</v>
      </c>
      <c r="G143" s="44"/>
      <c r="H143" s="44"/>
      <c r="I143" s="44"/>
      <c r="J143" s="8"/>
      <c r="K143" s="8"/>
      <c r="L143" s="8"/>
      <c r="M143" s="8"/>
      <c r="N143" s="32"/>
      <c r="O143" s="48"/>
      <c r="P143" s="33" t="e">
        <f>IF(MOD(INT(VLOOKUP(LEFT($D143,1),設定資料!$D$2:$F$27,3,FALSE)/10)+
MOD(VLOOKUP(LEFT($D143,1),設定資料!$D$2:$F$27,3,FALSE),10)*9+SUMPRODUCT(VALUE(MID($D143,ROW($1:$9)+1,1)),{8;7;6;5;4;3;2;1;1}),10)=0,"正確","錯誤")</f>
        <v>#N/A</v>
      </c>
    </row>
    <row r="144" spans="1:16" ht="20.100000000000001" customHeight="1" x14ac:dyDescent="0.25">
      <c r="A144" s="3">
        <v>141</v>
      </c>
      <c r="B144" s="3"/>
      <c r="C144" s="3" t="str">
        <f t="shared" si="4"/>
        <v>請確認</v>
      </c>
      <c r="D144" s="8"/>
      <c r="E144" s="38"/>
      <c r="F144" s="5">
        <f t="shared" si="5"/>
        <v>125</v>
      </c>
      <c r="G144" s="44"/>
      <c r="H144" s="44"/>
      <c r="I144" s="44"/>
      <c r="J144" s="8"/>
      <c r="K144" s="8"/>
      <c r="L144" s="8"/>
      <c r="M144" s="8"/>
      <c r="N144" s="48"/>
      <c r="P144" s="33" t="e">
        <f>IF(MOD(INT(VLOOKUP(LEFT($D144,1),設定資料!$D$2:$F$27,3,FALSE)/10)+
MOD(VLOOKUP(LEFT($D144,1),設定資料!$D$2:$F$27,3,FALSE),10)*9+SUMPRODUCT(VALUE(MID($D144,ROW($1:$9)+1,1)),{8;7;6;5;4;3;2;1;1}),10)=0,"正確","錯誤")</f>
        <v>#N/A</v>
      </c>
    </row>
    <row r="145" spans="1:16" ht="20.100000000000001" customHeight="1" x14ac:dyDescent="0.25">
      <c r="A145" s="3">
        <v>142</v>
      </c>
      <c r="B145" s="3"/>
      <c r="C145" s="3" t="str">
        <f t="shared" si="4"/>
        <v>請確認</v>
      </c>
      <c r="D145" s="3"/>
      <c r="E145" s="38"/>
      <c r="F145" s="5">
        <f t="shared" si="5"/>
        <v>125</v>
      </c>
      <c r="G145" s="44"/>
      <c r="H145" s="44"/>
      <c r="I145" s="44"/>
      <c r="J145" s="8"/>
      <c r="K145" s="51"/>
      <c r="L145" s="51"/>
      <c r="M145" s="8"/>
      <c r="N145" s="48"/>
      <c r="P145" s="33" t="e">
        <f>IF(MOD(INT(VLOOKUP(LEFT($D145,1),設定資料!$D$2:$F$27,3,FALSE)/10)+
MOD(VLOOKUP(LEFT($D145,1),設定資料!$D$2:$F$27,3,FALSE),10)*9+SUMPRODUCT(VALUE(MID($D145,ROW($1:$9)+1,1)),{8;7;6;5;4;3;2;1;1}),10)=0,"正確","錯誤")</f>
        <v>#N/A</v>
      </c>
    </row>
    <row r="146" spans="1:16" ht="20.100000000000001" customHeight="1" x14ac:dyDescent="0.25">
      <c r="A146" s="3">
        <v>143</v>
      </c>
      <c r="B146" s="3"/>
      <c r="C146" s="3" t="str">
        <f t="shared" si="4"/>
        <v>請確認</v>
      </c>
      <c r="D146" s="3"/>
      <c r="E146" s="38"/>
      <c r="F146" s="5">
        <f t="shared" si="5"/>
        <v>125</v>
      </c>
      <c r="G146" s="44"/>
      <c r="H146" s="3"/>
      <c r="I146" s="3"/>
      <c r="J146" s="3"/>
      <c r="K146" s="3"/>
      <c r="L146" s="3"/>
      <c r="M146" s="8"/>
      <c r="N146" s="49"/>
      <c r="P146" s="33" t="e">
        <f>IF(MOD(INT(VLOOKUP(LEFT($D146,1),設定資料!$D$2:$F$27,3,FALSE)/10)+
MOD(VLOOKUP(LEFT($D146,1),設定資料!$D$2:$F$27,3,FALSE),10)*9+SUMPRODUCT(VALUE(MID($D146,ROW($1:$9)+1,1)),{8;7;6;5;4;3;2;1;1}),10)=0,"正確","錯誤")</f>
        <v>#N/A</v>
      </c>
    </row>
    <row r="147" spans="1:16" ht="20.100000000000001" customHeight="1" x14ac:dyDescent="0.25">
      <c r="A147" s="3">
        <v>144</v>
      </c>
      <c r="B147" s="3"/>
      <c r="C147" s="3" t="str">
        <f t="shared" si="4"/>
        <v>請確認</v>
      </c>
      <c r="D147" s="3"/>
      <c r="E147" s="38"/>
      <c r="F147" s="5">
        <f t="shared" si="5"/>
        <v>125</v>
      </c>
      <c r="G147" s="4"/>
      <c r="H147" s="3"/>
      <c r="I147" s="3"/>
      <c r="J147" s="41"/>
      <c r="K147" s="8"/>
      <c r="L147" s="8"/>
      <c r="M147" s="8"/>
      <c r="P147" s="33" t="e">
        <f>IF(MOD(INT(VLOOKUP(LEFT($D147,1),設定資料!$D$2:$F$27,3,FALSE)/10)+
MOD(VLOOKUP(LEFT($D147,1),設定資料!$D$2:$F$27,3,FALSE),10)*9+SUMPRODUCT(VALUE(MID($D147,ROW($1:$9)+1,1)),{8;7;6;5;4;3;2;1;1}),10)=0,"正確","錯誤")</f>
        <v>#N/A</v>
      </c>
    </row>
    <row r="148" spans="1:16" ht="20.100000000000001" customHeight="1" x14ac:dyDescent="0.25">
      <c r="A148" s="3">
        <v>145</v>
      </c>
      <c r="B148" s="3"/>
      <c r="C148" s="3" t="str">
        <f t="shared" si="4"/>
        <v>請確認</v>
      </c>
      <c r="D148" s="3"/>
      <c r="E148" s="38"/>
      <c r="F148" s="5">
        <f t="shared" si="5"/>
        <v>125</v>
      </c>
      <c r="G148" s="4"/>
      <c r="H148" s="39"/>
      <c r="I148" s="39"/>
      <c r="J148" s="41"/>
      <c r="K148" s="8"/>
      <c r="L148" s="8"/>
      <c r="M148" s="8"/>
      <c r="P148" s="33" t="e">
        <f>IF(MOD(INT(VLOOKUP(LEFT($D148,1),設定資料!$D$2:$F$27,3,FALSE)/10)+
MOD(VLOOKUP(LEFT($D148,1),設定資料!$D$2:$F$27,3,FALSE),10)*9+SUMPRODUCT(VALUE(MID($D148,ROW($1:$9)+1,1)),{8;7;6;5;4;3;2;1;1}),10)=0,"正確","錯誤")</f>
        <v>#N/A</v>
      </c>
    </row>
    <row r="149" spans="1:16" s="1" customFormat="1" ht="20.100000000000001" customHeight="1" x14ac:dyDescent="0.25">
      <c r="A149" s="3">
        <v>146</v>
      </c>
      <c r="B149" s="3"/>
      <c r="C149" s="3" t="str">
        <f t="shared" si="4"/>
        <v>請確認</v>
      </c>
      <c r="D149" s="8"/>
      <c r="E149" s="38"/>
      <c r="F149" s="5">
        <f t="shared" si="5"/>
        <v>125</v>
      </c>
      <c r="G149" s="4"/>
      <c r="H149" s="39"/>
      <c r="I149" s="39"/>
      <c r="J149" s="41"/>
      <c r="K149" s="8"/>
      <c r="L149" s="8"/>
      <c r="M149" s="8"/>
      <c r="N149" s="32"/>
      <c r="O149" s="48"/>
      <c r="P149" s="33" t="e">
        <f>IF(MOD(INT(VLOOKUP(LEFT($D149,1),設定資料!$D$2:$F$27,3,FALSE)/10)+
MOD(VLOOKUP(LEFT($D149,1),設定資料!$D$2:$F$27,3,FALSE),10)*9+SUMPRODUCT(VALUE(MID($D149,ROW($1:$9)+1,1)),{8;7;6;5;4;3;2;1;1}),10)=0,"正確","錯誤")</f>
        <v>#N/A</v>
      </c>
    </row>
    <row r="150" spans="1:16" s="1" customFormat="1" ht="20.100000000000001" customHeight="1" x14ac:dyDescent="0.25">
      <c r="A150" s="3">
        <v>147</v>
      </c>
      <c r="B150" s="3"/>
      <c r="C150" s="3" t="str">
        <f t="shared" si="4"/>
        <v>請確認</v>
      </c>
      <c r="D150" s="8"/>
      <c r="E150" s="38"/>
      <c r="F150" s="5">
        <f t="shared" si="5"/>
        <v>125</v>
      </c>
      <c r="G150" s="4"/>
      <c r="H150" s="39"/>
      <c r="I150" s="39"/>
      <c r="J150" s="41"/>
      <c r="K150" s="8"/>
      <c r="L150" s="8"/>
      <c r="M150" s="8"/>
      <c r="N150" s="32"/>
      <c r="O150" s="48"/>
      <c r="P150" s="33" t="e">
        <f>IF(MOD(INT(VLOOKUP(LEFT($D150,1),設定資料!$D$2:$F$27,3,FALSE)/10)+
MOD(VLOOKUP(LEFT($D150,1),設定資料!$D$2:$F$27,3,FALSE),10)*9+SUMPRODUCT(VALUE(MID($D150,ROW($1:$9)+1,1)),{8;7;6;5;4;3;2;1;1}),10)=0,"正確","錯誤")</f>
        <v>#N/A</v>
      </c>
    </row>
    <row r="151" spans="1:16" customFormat="1" ht="20.100000000000001" customHeight="1" x14ac:dyDescent="0.25">
      <c r="A151" s="3">
        <v>148</v>
      </c>
      <c r="B151" s="3"/>
      <c r="C151" s="3" t="str">
        <f t="shared" si="4"/>
        <v>請確認</v>
      </c>
      <c r="D151" s="8"/>
      <c r="E151" s="38"/>
      <c r="F151" s="5">
        <f t="shared" si="5"/>
        <v>125</v>
      </c>
      <c r="G151" s="4"/>
      <c r="H151" s="39"/>
      <c r="I151" s="39"/>
      <c r="J151" s="41"/>
      <c r="K151" s="8"/>
      <c r="L151" s="8"/>
      <c r="M151" s="8"/>
      <c r="N151" s="32"/>
      <c r="O151" s="50"/>
      <c r="P151" s="33" t="e">
        <f>IF(MOD(INT(VLOOKUP(LEFT($D151,1),設定資料!$D$2:$F$27,3,FALSE)/10)+
MOD(VLOOKUP(LEFT($D151,1),設定資料!$D$2:$F$27,3,FALSE),10)*9+SUMPRODUCT(VALUE(MID($D151,ROW($1:$9)+1,1)),{8;7;6;5;4;3;2;1;1}),10)=0,"正確","錯誤")</f>
        <v>#N/A</v>
      </c>
    </row>
    <row r="152" spans="1:16" ht="20.100000000000001" customHeight="1" x14ac:dyDescent="0.25">
      <c r="A152" s="3">
        <v>149</v>
      </c>
      <c r="B152" s="3"/>
      <c r="C152" s="3" t="str">
        <f t="shared" si="4"/>
        <v>請確認</v>
      </c>
      <c r="D152" s="3"/>
      <c r="E152" s="38"/>
      <c r="F152" s="5">
        <f t="shared" si="5"/>
        <v>125</v>
      </c>
      <c r="G152" s="39"/>
      <c r="H152" s="39"/>
      <c r="I152" s="39"/>
      <c r="J152" s="3"/>
      <c r="K152" s="8"/>
      <c r="L152" s="8"/>
      <c r="M152" s="8"/>
      <c r="P152" s="33" t="e">
        <f>IF(MOD(INT(VLOOKUP(LEFT($D152,1),設定資料!$D$2:$F$27,3,FALSE)/10)+
MOD(VLOOKUP(LEFT($D152,1),設定資料!$D$2:$F$27,3,FALSE),10)*9+SUMPRODUCT(VALUE(MID($D152,ROW($1:$9)+1,1)),{8;7;6;5;4;3;2;1;1}),10)=0,"正確","錯誤")</f>
        <v>#N/A</v>
      </c>
    </row>
    <row r="153" spans="1:16" ht="20.100000000000001" customHeight="1" x14ac:dyDescent="0.25">
      <c r="A153" s="3">
        <v>150</v>
      </c>
      <c r="B153" s="3"/>
      <c r="C153" s="3" t="str">
        <f t="shared" si="4"/>
        <v>請確認</v>
      </c>
      <c r="D153" s="8"/>
      <c r="E153" s="38"/>
      <c r="F153" s="5">
        <f t="shared" si="5"/>
        <v>125</v>
      </c>
      <c r="G153" s="4"/>
      <c r="H153" s="39"/>
      <c r="I153" s="39"/>
      <c r="J153" s="41"/>
      <c r="K153" s="8"/>
      <c r="L153" s="8"/>
      <c r="M153" s="8"/>
      <c r="P153" s="33" t="e">
        <f>IF(MOD(INT(VLOOKUP(LEFT($D153,1),設定資料!$D$2:$F$27,3,FALSE)/10)+
MOD(VLOOKUP(LEFT($D153,1),設定資料!$D$2:$F$27,3,FALSE),10)*9+SUMPRODUCT(VALUE(MID($D153,ROW($1:$9)+1,1)),{8;7;6;5;4;3;2;1;1}),10)=0,"正確","錯誤")</f>
        <v>#N/A</v>
      </c>
    </row>
    <row r="154" spans="1:16" ht="20.100000000000001" customHeight="1" x14ac:dyDescent="0.25">
      <c r="A154" s="3">
        <v>151</v>
      </c>
      <c r="B154" s="3"/>
      <c r="C154" s="3" t="str">
        <f t="shared" si="4"/>
        <v>請確認</v>
      </c>
      <c r="D154" s="41"/>
      <c r="E154" s="38"/>
      <c r="F154" s="5">
        <f t="shared" si="5"/>
        <v>125</v>
      </c>
      <c r="G154" s="39"/>
      <c r="H154" s="39"/>
      <c r="I154" s="39"/>
      <c r="J154" s="3"/>
      <c r="K154" s="46"/>
      <c r="L154" s="8"/>
      <c r="M154" s="8"/>
      <c r="P154" s="33" t="e">
        <f>IF(MOD(INT(VLOOKUP(LEFT($D154,1),設定資料!$D$2:$F$27,3,FALSE)/10)+
MOD(VLOOKUP(LEFT($D154,1),設定資料!$D$2:$F$27,3,FALSE),10)*9+SUMPRODUCT(VALUE(MID($D154,ROW($1:$9)+1,1)),{8;7;6;5;4;3;2;1;1}),10)=0,"正確","錯誤")</f>
        <v>#N/A</v>
      </c>
    </row>
    <row r="155" spans="1:16" ht="20.100000000000001" customHeight="1" x14ac:dyDescent="0.25">
      <c r="A155" s="3">
        <v>152</v>
      </c>
      <c r="B155" s="3"/>
      <c r="C155" s="3" t="str">
        <f t="shared" si="4"/>
        <v>請確認</v>
      </c>
      <c r="D155" s="41"/>
      <c r="E155" s="38"/>
      <c r="F155" s="5">
        <f t="shared" si="5"/>
        <v>125</v>
      </c>
      <c r="G155" s="4"/>
      <c r="H155" s="39"/>
      <c r="I155" s="39"/>
      <c r="J155" s="41"/>
      <c r="K155" s="8"/>
      <c r="L155" s="8"/>
      <c r="M155" s="8"/>
      <c r="P155" s="33" t="e">
        <f>IF(MOD(INT(VLOOKUP(LEFT($D155,1),設定資料!$D$2:$F$27,3,FALSE)/10)+
MOD(VLOOKUP(LEFT($D155,1),設定資料!$D$2:$F$27,3,FALSE),10)*9+SUMPRODUCT(VALUE(MID($D155,ROW($1:$9)+1,1)),{8;7;6;5;4;3;2;1;1}),10)=0,"正確","錯誤")</f>
        <v>#N/A</v>
      </c>
    </row>
    <row r="156" spans="1:16" ht="20.100000000000001" customHeight="1" x14ac:dyDescent="0.25">
      <c r="A156" s="3">
        <v>153</v>
      </c>
      <c r="B156" s="3"/>
      <c r="C156" s="3" t="str">
        <f t="shared" si="4"/>
        <v>請確認</v>
      </c>
      <c r="D156" s="41"/>
      <c r="E156" s="38"/>
      <c r="F156" s="5">
        <f t="shared" si="5"/>
        <v>125</v>
      </c>
      <c r="G156" s="4"/>
      <c r="H156" s="39"/>
      <c r="I156" s="39"/>
      <c r="J156" s="41"/>
      <c r="K156" s="8"/>
      <c r="L156" s="8"/>
      <c r="M156" s="8"/>
      <c r="P156" s="33" t="e">
        <f>IF(MOD(INT(VLOOKUP(LEFT($D156,1),設定資料!$D$2:$F$27,3,FALSE)/10)+
MOD(VLOOKUP(LEFT($D156,1),設定資料!$D$2:$F$27,3,FALSE),10)*9+SUMPRODUCT(VALUE(MID($D156,ROW($1:$9)+1,1)),{8;7;6;5;4;3;2;1;1}),10)=0,"正確","錯誤")</f>
        <v>#N/A</v>
      </c>
    </row>
    <row r="157" spans="1:16" ht="20.100000000000001" customHeight="1" x14ac:dyDescent="0.25">
      <c r="A157" s="3">
        <v>154</v>
      </c>
      <c r="B157" s="3"/>
      <c r="C157" s="3" t="str">
        <f t="shared" si="4"/>
        <v>請確認</v>
      </c>
      <c r="D157" s="41"/>
      <c r="E157" s="38"/>
      <c r="F157" s="5">
        <f t="shared" si="5"/>
        <v>125</v>
      </c>
      <c r="G157" s="4"/>
      <c r="H157" s="39"/>
      <c r="I157" s="39"/>
      <c r="J157" s="41"/>
      <c r="K157" s="8"/>
      <c r="L157" s="8"/>
      <c r="M157" s="8"/>
      <c r="P157" s="33" t="e">
        <f>IF(MOD(INT(VLOOKUP(LEFT($D157,1),設定資料!$D$2:$F$27,3,FALSE)/10)+
MOD(VLOOKUP(LEFT($D157,1),設定資料!$D$2:$F$27,3,FALSE),10)*9+SUMPRODUCT(VALUE(MID($D157,ROW($1:$9)+1,1)),{8;7;6;5;4;3;2;1;1}),10)=0,"正確","錯誤")</f>
        <v>#N/A</v>
      </c>
    </row>
    <row r="158" spans="1:16" ht="20.100000000000001" customHeight="1" x14ac:dyDescent="0.25">
      <c r="A158" s="3">
        <v>155</v>
      </c>
      <c r="B158" s="3"/>
      <c r="C158" s="3" t="str">
        <f t="shared" si="4"/>
        <v>請確認</v>
      </c>
      <c r="D158" s="3"/>
      <c r="E158" s="38"/>
      <c r="F158" s="5">
        <f t="shared" si="5"/>
        <v>125</v>
      </c>
      <c r="G158" s="39"/>
      <c r="H158" s="39"/>
      <c r="I158" s="39"/>
      <c r="J158" s="41"/>
      <c r="K158" s="8"/>
      <c r="L158" s="3"/>
      <c r="M158" s="8"/>
      <c r="P158" s="33" t="e">
        <f>IF(MOD(INT(VLOOKUP(LEFT($D158,1),設定資料!$D$2:$F$27,3,FALSE)/10)+
MOD(VLOOKUP(LEFT($D158,1),設定資料!$D$2:$F$27,3,FALSE),10)*9+SUMPRODUCT(VALUE(MID($D158,ROW($1:$9)+1,1)),{8;7;6;5;4;3;2;1;1}),10)=0,"正確","錯誤")</f>
        <v>#N/A</v>
      </c>
    </row>
    <row r="159" spans="1:16" ht="20.100000000000001" customHeight="1" x14ac:dyDescent="0.25">
      <c r="A159" s="3">
        <v>156</v>
      </c>
      <c r="B159" s="3"/>
      <c r="C159" s="3" t="str">
        <f t="shared" si="4"/>
        <v>請確認</v>
      </c>
      <c r="D159" s="41"/>
      <c r="E159" s="38"/>
      <c r="F159" s="5">
        <f t="shared" si="5"/>
        <v>125</v>
      </c>
      <c r="G159" s="4"/>
      <c r="H159" s="39"/>
      <c r="I159" s="39"/>
      <c r="J159" s="41"/>
      <c r="K159" s="8"/>
      <c r="L159" s="8"/>
      <c r="M159" s="8"/>
      <c r="P159" s="33" t="e">
        <f>IF(MOD(INT(VLOOKUP(LEFT($D159,1),設定資料!$D$2:$F$27,3,FALSE)/10)+
MOD(VLOOKUP(LEFT($D159,1),設定資料!$D$2:$F$27,3,FALSE),10)*9+SUMPRODUCT(VALUE(MID($D159,ROW($1:$9)+1,1)),{8;7;6;5;4;3;2;1;1}),10)=0,"正確","錯誤")</f>
        <v>#N/A</v>
      </c>
    </row>
    <row r="160" spans="1:16" ht="20.100000000000001" customHeight="1" x14ac:dyDescent="0.25">
      <c r="A160" s="3">
        <v>157</v>
      </c>
      <c r="B160" s="3"/>
      <c r="C160" s="3" t="str">
        <f t="shared" si="4"/>
        <v>請確認</v>
      </c>
      <c r="D160" s="41"/>
      <c r="E160" s="38"/>
      <c r="F160" s="5">
        <f t="shared" si="5"/>
        <v>125</v>
      </c>
      <c r="G160" s="39"/>
      <c r="H160" s="39"/>
      <c r="I160" s="39"/>
      <c r="J160" s="41"/>
      <c r="K160" s="8"/>
      <c r="L160" s="8"/>
      <c r="M160" s="8"/>
      <c r="P160" s="33" t="e">
        <f>IF(MOD(INT(VLOOKUP(LEFT($D160,1),設定資料!$D$2:$F$27,3,FALSE)/10)+
MOD(VLOOKUP(LEFT($D160,1),設定資料!$D$2:$F$27,3,FALSE),10)*9+SUMPRODUCT(VALUE(MID($D160,ROW($1:$9)+1,1)),{8;7;6;5;4;3;2;1;1}),10)=0,"正確","錯誤")</f>
        <v>#N/A</v>
      </c>
    </row>
    <row r="161" spans="1:16" ht="20.100000000000001" customHeight="1" x14ac:dyDescent="0.25">
      <c r="A161" s="3">
        <v>158</v>
      </c>
      <c r="B161" s="3"/>
      <c r="C161" s="3" t="str">
        <f t="shared" si="4"/>
        <v>請確認</v>
      </c>
      <c r="D161" s="41"/>
      <c r="E161" s="38"/>
      <c r="F161" s="5">
        <f t="shared" si="5"/>
        <v>125</v>
      </c>
      <c r="G161" s="39"/>
      <c r="H161" s="39"/>
      <c r="I161" s="39"/>
      <c r="J161" s="41"/>
      <c r="K161" s="8"/>
      <c r="L161" s="8"/>
      <c r="M161" s="8"/>
      <c r="N161" s="48"/>
      <c r="P161" s="33" t="e">
        <f>IF(MOD(INT(VLOOKUP(LEFT($D161,1),設定資料!$D$2:$F$27,3,FALSE)/10)+
MOD(VLOOKUP(LEFT($D161,1),設定資料!$D$2:$F$27,3,FALSE),10)*9+SUMPRODUCT(VALUE(MID($D161,ROW($1:$9)+1,1)),{8;7;6;5;4;3;2;1;1}),10)=0,"正確","錯誤")</f>
        <v>#N/A</v>
      </c>
    </row>
    <row r="162" spans="1:16" ht="20.100000000000001" customHeight="1" x14ac:dyDescent="0.25">
      <c r="A162" s="3">
        <v>159</v>
      </c>
      <c r="B162" s="3"/>
      <c r="C162" s="3" t="str">
        <f t="shared" si="4"/>
        <v>請確認</v>
      </c>
      <c r="D162" s="41"/>
      <c r="E162" s="38"/>
      <c r="F162" s="5">
        <f t="shared" si="5"/>
        <v>125</v>
      </c>
      <c r="G162" s="39"/>
      <c r="H162" s="39"/>
      <c r="I162" s="39"/>
      <c r="J162" s="41"/>
      <c r="K162" s="8"/>
      <c r="L162" s="8"/>
      <c r="M162" s="8"/>
      <c r="P162" s="33" t="e">
        <f>IF(MOD(INT(VLOOKUP(LEFT($D162,1),設定資料!$D$2:$F$27,3,FALSE)/10)+
MOD(VLOOKUP(LEFT($D162,1),設定資料!$D$2:$F$27,3,FALSE),10)*9+SUMPRODUCT(VALUE(MID($D162,ROW($1:$9)+1,1)),{8;7;6;5;4;3;2;1;1}),10)=0,"正確","錯誤")</f>
        <v>#N/A</v>
      </c>
    </row>
    <row r="163" spans="1:16" ht="20.100000000000001" customHeight="1" x14ac:dyDescent="0.25">
      <c r="A163" s="3">
        <v>160</v>
      </c>
      <c r="B163" s="3"/>
      <c r="C163" s="3" t="str">
        <f t="shared" si="4"/>
        <v>請確認</v>
      </c>
      <c r="D163" s="41"/>
      <c r="E163" s="38"/>
      <c r="F163" s="5">
        <f t="shared" si="5"/>
        <v>125</v>
      </c>
      <c r="G163" s="39"/>
      <c r="H163" s="39"/>
      <c r="I163" s="39"/>
      <c r="J163" s="41"/>
      <c r="K163" s="8"/>
      <c r="L163" s="8"/>
      <c r="M163" s="8"/>
      <c r="P163" s="33" t="e">
        <f>IF(MOD(INT(VLOOKUP(LEFT($D163,1),設定資料!$D$2:$F$27,3,FALSE)/10)+
MOD(VLOOKUP(LEFT($D163,1),設定資料!$D$2:$F$27,3,FALSE),10)*9+SUMPRODUCT(VALUE(MID($D163,ROW($1:$9)+1,1)),{8;7;6;5;4;3;2;1;1}),10)=0,"正確","錯誤")</f>
        <v>#N/A</v>
      </c>
    </row>
    <row r="164" spans="1:16" ht="20.100000000000001" customHeight="1" x14ac:dyDescent="0.25">
      <c r="A164" s="3">
        <v>161</v>
      </c>
      <c r="B164" s="3"/>
      <c r="C164" s="3" t="str">
        <f t="shared" si="4"/>
        <v>請確認</v>
      </c>
      <c r="D164" s="41"/>
      <c r="E164" s="38"/>
      <c r="F164" s="5">
        <f t="shared" si="5"/>
        <v>125</v>
      </c>
      <c r="G164" s="39"/>
      <c r="H164" s="39"/>
      <c r="I164" s="39"/>
      <c r="J164" s="41"/>
      <c r="K164" s="8"/>
      <c r="L164" s="8"/>
      <c r="M164" s="8"/>
      <c r="P164" s="33" t="e">
        <f>IF(MOD(INT(VLOOKUP(LEFT($D164,1),設定資料!$D$2:$F$27,3,FALSE)/10)+
MOD(VLOOKUP(LEFT($D164,1),設定資料!$D$2:$F$27,3,FALSE),10)*9+SUMPRODUCT(VALUE(MID($D164,ROW($1:$9)+1,1)),{8;7;6;5;4;3;2;1;1}),10)=0,"正確","錯誤")</f>
        <v>#N/A</v>
      </c>
    </row>
    <row r="165" spans="1:16" ht="20.100000000000001" customHeight="1" x14ac:dyDescent="0.25">
      <c r="A165" s="3">
        <v>162</v>
      </c>
      <c r="B165" s="3"/>
      <c r="C165" s="3" t="str">
        <f t="shared" si="4"/>
        <v>請確認</v>
      </c>
      <c r="D165" s="41"/>
      <c r="E165" s="38"/>
      <c r="F165" s="5">
        <f t="shared" si="5"/>
        <v>125</v>
      </c>
      <c r="G165" s="39"/>
      <c r="H165" s="39"/>
      <c r="I165" s="39"/>
      <c r="J165" s="41"/>
      <c r="K165" s="8"/>
      <c r="L165" s="46"/>
      <c r="M165" s="8"/>
      <c r="P165" s="33" t="e">
        <f>IF(MOD(INT(VLOOKUP(LEFT($D165,1),設定資料!$D$2:$F$27,3,FALSE)/10)+
MOD(VLOOKUP(LEFT($D165,1),設定資料!$D$2:$F$27,3,FALSE),10)*9+SUMPRODUCT(VALUE(MID($D165,ROW($1:$9)+1,1)),{8;7;6;5;4;3;2;1;1}),10)=0,"正確","錯誤")</f>
        <v>#N/A</v>
      </c>
    </row>
    <row r="166" spans="1:16" s="1" customFormat="1" ht="28.5" x14ac:dyDescent="0.25">
      <c r="A166" s="3">
        <v>163</v>
      </c>
      <c r="B166" s="3"/>
      <c r="C166" s="3" t="str">
        <f t="shared" si="4"/>
        <v>請確認</v>
      </c>
      <c r="D166" s="41"/>
      <c r="E166" s="38"/>
      <c r="F166" s="5">
        <f t="shared" si="5"/>
        <v>125</v>
      </c>
      <c r="G166" s="39"/>
      <c r="H166" s="39"/>
      <c r="I166" s="39"/>
      <c r="J166" s="3"/>
      <c r="K166" s="8"/>
      <c r="L166" s="8"/>
      <c r="M166" s="8"/>
      <c r="N166" s="32"/>
      <c r="O166" s="48"/>
      <c r="P166" s="33" t="e">
        <f>IF(MOD(INT(VLOOKUP(LEFT($D166,1),設定資料!$D$2:$F$27,3,FALSE)/10)+
MOD(VLOOKUP(LEFT($D166,1),設定資料!$D$2:$F$27,3,FALSE),10)*9+SUMPRODUCT(VALUE(MID($D166,ROW($1:$9)+1,1)),{8;7;6;5;4;3;2;1;1}),10)=0,"正確","錯誤")</f>
        <v>#N/A</v>
      </c>
    </row>
    <row r="167" spans="1:16" ht="20.100000000000001" customHeight="1" x14ac:dyDescent="0.25">
      <c r="A167" s="3">
        <v>164</v>
      </c>
      <c r="B167" s="3"/>
      <c r="C167" s="3" t="str">
        <f t="shared" si="4"/>
        <v>請確認</v>
      </c>
      <c r="D167" s="41"/>
      <c r="E167" s="38"/>
      <c r="F167" s="5">
        <f t="shared" si="5"/>
        <v>125</v>
      </c>
      <c r="G167" s="39"/>
      <c r="H167" s="39"/>
      <c r="I167" s="39"/>
      <c r="J167" s="41"/>
      <c r="K167" s="8"/>
      <c r="L167" s="8"/>
      <c r="M167" s="8"/>
      <c r="P167" s="33" t="e">
        <f>IF(MOD(INT(VLOOKUP(LEFT($D167,1),設定資料!$D$2:$F$27,3,FALSE)/10)+
MOD(VLOOKUP(LEFT($D167,1),設定資料!$D$2:$F$27,3,FALSE),10)*9+SUMPRODUCT(VALUE(MID($D167,ROW($1:$9)+1,1)),{8;7;6;5;4;3;2;1;1}),10)=0,"正確","錯誤")</f>
        <v>#N/A</v>
      </c>
    </row>
    <row r="168" spans="1:16" ht="20.100000000000001" customHeight="1" x14ac:dyDescent="0.25">
      <c r="A168" s="3">
        <v>165</v>
      </c>
      <c r="B168" s="3"/>
      <c r="C168" s="3" t="str">
        <f t="shared" si="4"/>
        <v>請確認</v>
      </c>
      <c r="D168" s="41"/>
      <c r="E168" s="38"/>
      <c r="F168" s="5">
        <f t="shared" si="5"/>
        <v>125</v>
      </c>
      <c r="G168" s="39"/>
      <c r="H168" s="39"/>
      <c r="I168" s="39"/>
      <c r="J168" s="41"/>
      <c r="K168" s="8"/>
      <c r="L168" s="8"/>
      <c r="M168" s="8"/>
      <c r="P168" s="33" t="e">
        <f>IF(MOD(INT(VLOOKUP(LEFT($D168,1),設定資料!$D$2:$F$27,3,FALSE)/10)+
MOD(VLOOKUP(LEFT($D168,1),設定資料!$D$2:$F$27,3,FALSE),10)*9+SUMPRODUCT(VALUE(MID($D168,ROW($1:$9)+1,1)),{8;7;6;5;4;3;2;1;1}),10)=0,"正確","錯誤")</f>
        <v>#N/A</v>
      </c>
    </row>
    <row r="169" spans="1:16" ht="28.5" x14ac:dyDescent="0.25">
      <c r="A169" s="3">
        <v>166</v>
      </c>
      <c r="B169" s="3"/>
      <c r="C169" s="3" t="str">
        <f t="shared" si="4"/>
        <v>請確認</v>
      </c>
      <c r="D169" s="3"/>
      <c r="E169" s="38"/>
      <c r="F169" s="5">
        <f t="shared" si="5"/>
        <v>125</v>
      </c>
      <c r="G169" s="39"/>
      <c r="H169" s="39"/>
      <c r="I169" s="39"/>
      <c r="J169" s="41"/>
      <c r="K169" s="8"/>
      <c r="L169" s="46"/>
      <c r="M169" s="8"/>
      <c r="P169" s="33" t="e">
        <f>IF(MOD(INT(VLOOKUP(LEFT($D169,1),設定資料!$D$2:$F$27,3,FALSE)/10)+
MOD(VLOOKUP(LEFT($D169,1),設定資料!$D$2:$F$27,3,FALSE),10)*9+SUMPRODUCT(VALUE(MID($D169,ROW($1:$9)+1,1)),{8;7;6;5;4;3;2;1;1}),10)=0,"正確","錯誤")</f>
        <v>#N/A</v>
      </c>
    </row>
    <row r="170" spans="1:16" ht="20.100000000000001" customHeight="1" x14ac:dyDescent="0.25">
      <c r="A170" s="3">
        <v>167</v>
      </c>
      <c r="B170" s="3"/>
      <c r="C170" s="3" t="str">
        <f t="shared" si="4"/>
        <v>請確認</v>
      </c>
      <c r="D170" s="3"/>
      <c r="E170" s="38"/>
      <c r="F170" s="5">
        <f t="shared" si="5"/>
        <v>125</v>
      </c>
      <c r="G170" s="39"/>
      <c r="H170" s="39"/>
      <c r="I170" s="39"/>
      <c r="J170" s="41"/>
      <c r="K170" s="8"/>
      <c r="L170" s="8"/>
      <c r="M170" s="8"/>
      <c r="P170" s="33" t="e">
        <f>IF(MOD(INT(VLOOKUP(LEFT($D170,1),設定資料!$D$2:$F$27,3,FALSE)/10)+
MOD(VLOOKUP(LEFT($D170,1),設定資料!$D$2:$F$27,3,FALSE),10)*9+SUMPRODUCT(VALUE(MID($D170,ROW($1:$9)+1,1)),{8;7;6;5;4;3;2;1;1}),10)=0,"正確","錯誤")</f>
        <v>#N/A</v>
      </c>
    </row>
    <row r="171" spans="1:16" ht="20.100000000000001" customHeight="1" x14ac:dyDescent="0.25">
      <c r="A171" s="3">
        <v>168</v>
      </c>
      <c r="B171" s="3"/>
      <c r="C171" s="3" t="str">
        <f t="shared" si="4"/>
        <v>請確認</v>
      </c>
      <c r="D171" s="41"/>
      <c r="E171" s="38"/>
      <c r="F171" s="5">
        <f t="shared" si="5"/>
        <v>125</v>
      </c>
      <c r="G171" s="39"/>
      <c r="H171" s="39"/>
      <c r="I171" s="39"/>
      <c r="J171" s="41"/>
      <c r="K171" s="8"/>
      <c r="L171" s="8"/>
      <c r="M171" s="8"/>
      <c r="P171" s="33" t="e">
        <f>IF(MOD(INT(VLOOKUP(LEFT($D171,1),設定資料!$D$2:$F$27,3,FALSE)/10)+
MOD(VLOOKUP(LEFT($D171,1),設定資料!$D$2:$F$27,3,FALSE),10)*9+SUMPRODUCT(VALUE(MID($D171,ROW($1:$9)+1,1)),{8;7;6;5;4;3;2;1;1}),10)=0,"正確","錯誤")</f>
        <v>#N/A</v>
      </c>
    </row>
    <row r="172" spans="1:16" ht="20.100000000000001" customHeight="1" x14ac:dyDescent="0.25">
      <c r="A172" s="3">
        <v>169</v>
      </c>
      <c r="B172" s="3"/>
      <c r="C172" s="3" t="str">
        <f t="shared" si="4"/>
        <v>請確認</v>
      </c>
      <c r="D172" s="41"/>
      <c r="E172" s="38"/>
      <c r="F172" s="5">
        <f t="shared" si="5"/>
        <v>125</v>
      </c>
      <c r="G172" s="39"/>
      <c r="H172" s="39"/>
      <c r="I172" s="39"/>
      <c r="J172" s="41"/>
      <c r="K172" s="8"/>
      <c r="L172" s="8"/>
      <c r="M172" s="8"/>
      <c r="P172" s="33" t="e">
        <f>IF(MOD(INT(VLOOKUP(LEFT($D172,1),設定資料!$D$2:$F$27,3,FALSE)/10)+
MOD(VLOOKUP(LEFT($D172,1),設定資料!$D$2:$F$27,3,FALSE),10)*9+SUMPRODUCT(VALUE(MID($D172,ROW($1:$9)+1,1)),{8;7;6;5;4;3;2;1;1}),10)=0,"正確","錯誤")</f>
        <v>#N/A</v>
      </c>
    </row>
    <row r="173" spans="1:16" ht="20.100000000000001" customHeight="1" x14ac:dyDescent="0.25">
      <c r="A173" s="3">
        <v>170</v>
      </c>
      <c r="B173" s="3"/>
      <c r="C173" s="3" t="str">
        <f t="shared" si="4"/>
        <v>請確認</v>
      </c>
      <c r="D173" s="41"/>
      <c r="E173" s="38"/>
      <c r="F173" s="5">
        <f t="shared" si="5"/>
        <v>125</v>
      </c>
      <c r="G173" s="39"/>
      <c r="H173" s="39"/>
      <c r="I173" s="39"/>
      <c r="J173" s="41"/>
      <c r="K173" s="8"/>
      <c r="L173" s="8"/>
      <c r="M173" s="8"/>
      <c r="P173" s="33" t="e">
        <f>IF(MOD(INT(VLOOKUP(LEFT($D173,1),設定資料!$D$2:$F$27,3,FALSE)/10)+
MOD(VLOOKUP(LEFT($D173,1),設定資料!$D$2:$F$27,3,FALSE),10)*9+SUMPRODUCT(VALUE(MID($D173,ROW($1:$9)+1,1)),{8;7;6;5;4;3;2;1;1}),10)=0,"正確","錯誤")</f>
        <v>#N/A</v>
      </c>
    </row>
    <row r="174" spans="1:16" ht="20.100000000000001" customHeight="1" x14ac:dyDescent="0.25">
      <c r="A174" s="3">
        <v>171</v>
      </c>
      <c r="B174" s="41"/>
      <c r="C174" s="3" t="str">
        <f t="shared" si="4"/>
        <v>請確認</v>
      </c>
      <c r="D174" s="41"/>
      <c r="E174" s="38"/>
      <c r="F174" s="5">
        <f t="shared" si="5"/>
        <v>125</v>
      </c>
      <c r="G174" s="39"/>
      <c r="H174" s="41"/>
      <c r="I174" s="43"/>
      <c r="J174" s="41"/>
      <c r="K174" s="41"/>
      <c r="L174" s="8"/>
      <c r="M174" s="8"/>
      <c r="P174" s="33" t="e">
        <f>IF(MOD(INT(VLOOKUP(LEFT($D174,1),設定資料!$D$2:$F$27,3,FALSE)/10)+
MOD(VLOOKUP(LEFT($D174,1),設定資料!$D$2:$F$27,3,FALSE),10)*9+SUMPRODUCT(VALUE(MID($D174,ROW($1:$9)+1,1)),{8;7;6;5;4;3;2;1;1}),10)=0,"正確","錯誤")</f>
        <v>#N/A</v>
      </c>
    </row>
    <row r="175" spans="1:16" ht="20.100000000000001" customHeight="1" x14ac:dyDescent="0.25">
      <c r="A175" s="3">
        <v>172</v>
      </c>
      <c r="B175" s="41"/>
      <c r="C175" s="3" t="str">
        <f t="shared" si="4"/>
        <v>請確認</v>
      </c>
      <c r="D175" s="41"/>
      <c r="E175" s="38"/>
      <c r="F175" s="5">
        <f t="shared" si="5"/>
        <v>125</v>
      </c>
      <c r="G175" s="39"/>
      <c r="H175" s="39"/>
      <c r="I175" s="41"/>
      <c r="J175" s="41"/>
      <c r="K175" s="46"/>
      <c r="L175" s="8"/>
      <c r="M175" s="8"/>
      <c r="N175" s="48"/>
      <c r="P175" s="33" t="e">
        <f>IF(MOD(INT(VLOOKUP(LEFT($D175,1),設定資料!$D$2:$F$27,3,FALSE)/10)+
MOD(VLOOKUP(LEFT($D175,1),設定資料!$D$2:$F$27,3,FALSE),10)*9+SUMPRODUCT(VALUE(MID($D175,ROW($1:$9)+1,1)),{8;7;6;5;4;3;2;1;1}),10)=0,"正確","錯誤")</f>
        <v>#N/A</v>
      </c>
    </row>
    <row r="176" spans="1:16" ht="20.100000000000001" customHeight="1" x14ac:dyDescent="0.25">
      <c r="A176" s="3">
        <v>173</v>
      </c>
      <c r="B176" s="3"/>
      <c r="C176" s="3" t="str">
        <f t="shared" si="4"/>
        <v>請確認</v>
      </c>
      <c r="D176" s="3"/>
      <c r="E176" s="38"/>
      <c r="F176" s="5">
        <f t="shared" si="5"/>
        <v>125</v>
      </c>
      <c r="G176" s="39"/>
      <c r="H176" s="3"/>
      <c r="I176" s="3"/>
      <c r="J176" s="41"/>
      <c r="K176" s="8"/>
      <c r="L176" s="8"/>
      <c r="M176" s="8"/>
      <c r="P176" s="33" t="e">
        <f>IF(MOD(INT(VLOOKUP(LEFT($D176,1),設定資料!$D$2:$F$27,3,FALSE)/10)+
MOD(VLOOKUP(LEFT($D176,1),設定資料!$D$2:$F$27,3,FALSE),10)*9+SUMPRODUCT(VALUE(MID($D176,ROW($1:$9)+1,1)),{8;7;6;5;4;3;2;1;1}),10)=0,"正確","錯誤")</f>
        <v>#N/A</v>
      </c>
    </row>
    <row r="177" spans="1:16" ht="20.100000000000001" customHeight="1" x14ac:dyDescent="0.25">
      <c r="A177" s="3">
        <v>174</v>
      </c>
      <c r="B177" s="3"/>
      <c r="C177" s="3" t="str">
        <f t="shared" si="4"/>
        <v>請確認</v>
      </c>
      <c r="D177" s="8"/>
      <c r="E177" s="38"/>
      <c r="F177" s="5">
        <f t="shared" si="5"/>
        <v>125</v>
      </c>
      <c r="G177" s="4"/>
      <c r="H177" s="44"/>
      <c r="I177" s="44"/>
      <c r="J177" s="8"/>
      <c r="K177" s="8"/>
      <c r="L177" s="8"/>
      <c r="M177" s="8"/>
      <c r="P177" s="33" t="e">
        <f>IF(MOD(INT(VLOOKUP(LEFT($D177,1),設定資料!$D$2:$F$27,3,FALSE)/10)+
MOD(VLOOKUP(LEFT($D177,1),設定資料!$D$2:$F$27,3,FALSE),10)*9+SUMPRODUCT(VALUE(MID($D177,ROW($1:$9)+1,1)),{8;7;6;5;4;3;2;1;1}),10)=0,"正確","錯誤")</f>
        <v>#N/A</v>
      </c>
    </row>
    <row r="178" spans="1:16" ht="20.100000000000001" customHeight="1" x14ac:dyDescent="0.25">
      <c r="A178" s="3">
        <v>175</v>
      </c>
      <c r="B178" s="3"/>
      <c r="C178" s="3" t="str">
        <f t="shared" si="4"/>
        <v>請確認</v>
      </c>
      <c r="D178" s="8"/>
      <c r="E178" s="38"/>
      <c r="F178" s="5">
        <f t="shared" si="5"/>
        <v>125</v>
      </c>
      <c r="G178" s="4"/>
      <c r="H178" s="44"/>
      <c r="I178" s="44"/>
      <c r="J178" s="8"/>
      <c r="K178" s="8"/>
      <c r="L178" s="8"/>
      <c r="M178" s="8"/>
      <c r="P178" s="33" t="e">
        <f>IF(MOD(INT(VLOOKUP(LEFT($D178,1),設定資料!$D$2:$F$27,3,FALSE)/10)+
MOD(VLOOKUP(LEFT($D178,1),設定資料!$D$2:$F$27,3,FALSE),10)*9+SUMPRODUCT(VALUE(MID($D178,ROW($1:$9)+1,1)),{8;7;6;5;4;3;2;1;1}),10)=0,"正確","錯誤")</f>
        <v>#N/A</v>
      </c>
    </row>
    <row r="179" spans="1:16" ht="20.100000000000001" customHeight="1" x14ac:dyDescent="0.25">
      <c r="A179" s="3">
        <v>176</v>
      </c>
      <c r="B179" s="3"/>
      <c r="C179" s="3" t="str">
        <f t="shared" si="4"/>
        <v>請確認</v>
      </c>
      <c r="D179" s="3"/>
      <c r="E179" s="38"/>
      <c r="F179" s="5">
        <f t="shared" si="5"/>
        <v>125</v>
      </c>
      <c r="G179" s="44"/>
      <c r="H179" s="44"/>
      <c r="I179" s="44"/>
      <c r="J179" s="8"/>
      <c r="K179" s="3"/>
      <c r="L179" s="8"/>
      <c r="M179" s="8"/>
      <c r="P179" s="33" t="e">
        <f>IF(MOD(INT(VLOOKUP(LEFT($D179,1),設定資料!$D$2:$F$27,3,FALSE)/10)+
MOD(VLOOKUP(LEFT($D179,1),設定資料!$D$2:$F$27,3,FALSE),10)*9+SUMPRODUCT(VALUE(MID($D179,ROW($1:$9)+1,1)),{8;7;6;5;4;3;2;1;1}),10)=0,"正確","錯誤")</f>
        <v>#N/A</v>
      </c>
    </row>
    <row r="180" spans="1:16" s="1" customFormat="1" ht="20.100000000000001" customHeight="1" x14ac:dyDescent="0.25">
      <c r="A180" s="3">
        <v>177</v>
      </c>
      <c r="B180" s="3"/>
      <c r="C180" s="3" t="str">
        <f t="shared" si="4"/>
        <v>請確認</v>
      </c>
      <c r="D180" s="8"/>
      <c r="E180" s="38"/>
      <c r="F180" s="5">
        <f t="shared" si="5"/>
        <v>125</v>
      </c>
      <c r="G180" s="44"/>
      <c r="H180" s="44"/>
      <c r="I180" s="44"/>
      <c r="J180" s="8"/>
      <c r="K180" s="8"/>
      <c r="L180" s="8"/>
      <c r="M180" s="8"/>
      <c r="N180" s="32"/>
      <c r="O180" s="48"/>
      <c r="P180" s="33" t="e">
        <f>IF(MOD(INT(VLOOKUP(LEFT($D180,1),設定資料!$D$2:$F$27,3,FALSE)/10)+
MOD(VLOOKUP(LEFT($D180,1),設定資料!$D$2:$F$27,3,FALSE),10)*9+SUMPRODUCT(VALUE(MID($D180,ROW($1:$9)+1,1)),{8;7;6;5;4;3;2;1;1}),10)=0,"正確","錯誤")</f>
        <v>#N/A</v>
      </c>
    </row>
    <row r="181" spans="1:16" ht="20.100000000000001" customHeight="1" x14ac:dyDescent="0.25">
      <c r="A181" s="3">
        <v>178</v>
      </c>
      <c r="B181" s="3"/>
      <c r="C181" s="3" t="str">
        <f t="shared" si="4"/>
        <v>請確認</v>
      </c>
      <c r="D181" s="8"/>
      <c r="E181" s="38"/>
      <c r="F181" s="5">
        <f t="shared" si="5"/>
        <v>125</v>
      </c>
      <c r="G181" s="44"/>
      <c r="H181" s="44"/>
      <c r="I181" s="44"/>
      <c r="J181" s="8"/>
      <c r="K181" s="8"/>
      <c r="L181" s="8"/>
      <c r="M181" s="8"/>
      <c r="P181" s="33" t="e">
        <f>IF(MOD(INT(VLOOKUP(LEFT($D181,1),設定資料!$D$2:$F$27,3,FALSE)/10)+
MOD(VLOOKUP(LEFT($D181,1),設定資料!$D$2:$F$27,3,FALSE),10)*9+SUMPRODUCT(VALUE(MID($D181,ROW($1:$9)+1,1)),{8;7;6;5;4;3;2;1;1}),10)=0,"正確","錯誤")</f>
        <v>#N/A</v>
      </c>
    </row>
    <row r="182" spans="1:16" ht="20.100000000000001" customHeight="1" x14ac:dyDescent="0.25">
      <c r="A182" s="3">
        <v>179</v>
      </c>
      <c r="B182" s="3"/>
      <c r="C182" s="3" t="str">
        <f t="shared" si="4"/>
        <v>請確認</v>
      </c>
      <c r="D182" s="8"/>
      <c r="E182" s="38"/>
      <c r="F182" s="5">
        <f t="shared" si="5"/>
        <v>125</v>
      </c>
      <c r="G182" s="44"/>
      <c r="H182" s="44"/>
      <c r="I182" s="44"/>
      <c r="J182" s="8"/>
      <c r="K182" s="8"/>
      <c r="L182" s="8"/>
      <c r="M182" s="8"/>
      <c r="P182" s="33" t="e">
        <f>IF(MOD(INT(VLOOKUP(LEFT($D182,1),設定資料!$D$2:$F$27,3,FALSE)/10)+
MOD(VLOOKUP(LEFT($D182,1),設定資料!$D$2:$F$27,3,FALSE),10)*9+SUMPRODUCT(VALUE(MID($D182,ROW($1:$9)+1,1)),{8;7;6;5;4;3;2;1;1}),10)=0,"正確","錯誤")</f>
        <v>#N/A</v>
      </c>
    </row>
    <row r="183" spans="1:16" ht="20.100000000000001" customHeight="1" x14ac:dyDescent="0.25">
      <c r="A183" s="3">
        <v>180</v>
      </c>
      <c r="B183" s="8"/>
      <c r="C183" s="3" t="str">
        <f t="shared" si="4"/>
        <v>請確認</v>
      </c>
      <c r="D183" s="8"/>
      <c r="E183" s="38"/>
      <c r="F183" s="5">
        <f t="shared" si="5"/>
        <v>125</v>
      </c>
      <c r="G183" s="44"/>
      <c r="H183" s="44"/>
      <c r="I183" s="44"/>
      <c r="J183" s="8"/>
      <c r="K183" s="8"/>
      <c r="L183" s="8"/>
      <c r="M183" s="8"/>
      <c r="P183" s="33" t="e">
        <f>IF(MOD(INT(VLOOKUP(LEFT($D183,1),設定資料!$D$2:$F$27,3,FALSE)/10)+
MOD(VLOOKUP(LEFT($D183,1),設定資料!$D$2:$F$27,3,FALSE),10)*9+SUMPRODUCT(VALUE(MID($D183,ROW($1:$9)+1,1)),{8;7;6;5;4;3;2;1;1}),10)=0,"正確","錯誤")</f>
        <v>#N/A</v>
      </c>
    </row>
    <row r="184" spans="1:16" ht="28.5" x14ac:dyDescent="0.25">
      <c r="A184" s="3">
        <v>181</v>
      </c>
      <c r="B184" s="43"/>
      <c r="C184" s="3" t="str">
        <f t="shared" si="4"/>
        <v>請確認</v>
      </c>
      <c r="D184" s="8"/>
      <c r="E184" s="38"/>
      <c r="F184" s="5">
        <f t="shared" si="5"/>
        <v>125</v>
      </c>
      <c r="G184" s="44"/>
      <c r="H184" s="44"/>
      <c r="I184" s="44"/>
      <c r="J184" s="8"/>
      <c r="K184" s="8"/>
      <c r="L184" s="8"/>
      <c r="M184" s="8"/>
      <c r="P184" s="33" t="e">
        <f>IF(MOD(INT(VLOOKUP(LEFT($D184,1),設定資料!$D$2:$F$27,3,FALSE)/10)+
MOD(VLOOKUP(LEFT($D184,1),設定資料!$D$2:$F$27,3,FALSE),10)*9+SUMPRODUCT(VALUE(MID($D184,ROW($1:$9)+1,1)),{8;7;6;5;4;3;2;1;1}),10)=0,"正確","錯誤")</f>
        <v>#N/A</v>
      </c>
    </row>
    <row r="185" spans="1:16" ht="28.5" x14ac:dyDescent="0.25">
      <c r="A185" s="3">
        <v>182</v>
      </c>
      <c r="B185" s="43"/>
      <c r="C185" s="3" t="str">
        <f t="shared" si="4"/>
        <v>請確認</v>
      </c>
      <c r="D185" s="8"/>
      <c r="E185" s="38"/>
      <c r="F185" s="5">
        <f t="shared" si="5"/>
        <v>125</v>
      </c>
      <c r="G185" s="44"/>
      <c r="H185" s="44"/>
      <c r="I185" s="44"/>
      <c r="J185" s="8"/>
      <c r="K185" s="8"/>
      <c r="L185" s="8"/>
      <c r="M185" s="8"/>
      <c r="P185" s="33" t="e">
        <f>IF(MOD(INT(VLOOKUP(LEFT($D185,1),設定資料!$D$2:$F$27,3,FALSE)/10)+
MOD(VLOOKUP(LEFT($D185,1),設定資料!$D$2:$F$27,3,FALSE),10)*9+SUMPRODUCT(VALUE(MID($D185,ROW($1:$9)+1,1)),{8;7;6;5;4;3;2;1;1}),10)=0,"正確","錯誤")</f>
        <v>#N/A</v>
      </c>
    </row>
    <row r="186" spans="1:16" ht="28.5" x14ac:dyDescent="0.25">
      <c r="A186" s="3">
        <v>183</v>
      </c>
      <c r="B186" s="43"/>
      <c r="C186" s="3" t="str">
        <f t="shared" si="4"/>
        <v>請確認</v>
      </c>
      <c r="D186" s="8"/>
      <c r="E186" s="38"/>
      <c r="F186" s="5">
        <f t="shared" si="5"/>
        <v>125</v>
      </c>
      <c r="G186" s="44"/>
      <c r="H186" s="44"/>
      <c r="I186" s="44"/>
      <c r="J186" s="8"/>
      <c r="K186" s="8"/>
      <c r="L186" s="8"/>
      <c r="M186" s="8"/>
      <c r="P186" s="33" t="e">
        <f>IF(MOD(INT(VLOOKUP(LEFT($D186,1),設定資料!$D$2:$F$27,3,FALSE)/10)+
MOD(VLOOKUP(LEFT($D186,1),設定資料!$D$2:$F$27,3,FALSE),10)*9+SUMPRODUCT(VALUE(MID($D186,ROW($1:$9)+1,1)),{8;7;6;5;4;3;2;1;1}),10)=0,"正確","錯誤")</f>
        <v>#N/A</v>
      </c>
    </row>
    <row r="187" spans="1:16" ht="28.5" x14ac:dyDescent="0.25">
      <c r="A187" s="3">
        <v>184</v>
      </c>
      <c r="B187" s="43"/>
      <c r="C187" s="3" t="str">
        <f t="shared" si="4"/>
        <v>請確認</v>
      </c>
      <c r="D187" s="8"/>
      <c r="E187" s="38"/>
      <c r="F187" s="5">
        <f t="shared" si="5"/>
        <v>125</v>
      </c>
      <c r="G187" s="44"/>
      <c r="H187" s="44"/>
      <c r="I187" s="44"/>
      <c r="J187" s="8"/>
      <c r="K187" s="8"/>
      <c r="L187" s="8"/>
      <c r="M187" s="8"/>
      <c r="P187" s="33" t="e">
        <f>IF(MOD(INT(VLOOKUP(LEFT($D187,1),設定資料!$D$2:$F$27,3,FALSE)/10)+
MOD(VLOOKUP(LEFT($D187,1),設定資料!$D$2:$F$27,3,FALSE),10)*9+SUMPRODUCT(VALUE(MID($D187,ROW($1:$9)+1,1)),{8;7;6;5;4;3;2;1;1}),10)=0,"正確","錯誤")</f>
        <v>#N/A</v>
      </c>
    </row>
    <row r="188" spans="1:16" ht="28.5" x14ac:dyDescent="0.25">
      <c r="A188" s="3">
        <v>185</v>
      </c>
      <c r="B188" s="43"/>
      <c r="C188" s="3" t="str">
        <f t="shared" si="4"/>
        <v>請確認</v>
      </c>
      <c r="D188" s="8"/>
      <c r="E188" s="38"/>
      <c r="F188" s="5">
        <f t="shared" si="5"/>
        <v>125</v>
      </c>
      <c r="G188" s="44"/>
      <c r="H188" s="44"/>
      <c r="I188" s="44"/>
      <c r="J188" s="8"/>
      <c r="K188" s="8"/>
      <c r="L188" s="8"/>
      <c r="M188" s="8"/>
      <c r="P188" s="33" t="e">
        <f>IF(MOD(INT(VLOOKUP(LEFT($D188,1),設定資料!$D$2:$F$27,3,FALSE)/10)+
MOD(VLOOKUP(LEFT($D188,1),設定資料!$D$2:$F$27,3,FALSE),10)*9+SUMPRODUCT(VALUE(MID($D188,ROW($1:$9)+1,1)),{8;7;6;5;4;3;2;1;1}),10)=0,"正確","錯誤")</f>
        <v>#N/A</v>
      </c>
    </row>
    <row r="189" spans="1:16" ht="28.5" x14ac:dyDescent="0.25">
      <c r="A189" s="3">
        <v>186</v>
      </c>
      <c r="B189" s="43"/>
      <c r="C189" s="3" t="str">
        <f t="shared" si="4"/>
        <v>請確認</v>
      </c>
      <c r="D189" s="8"/>
      <c r="E189" s="38"/>
      <c r="F189" s="5">
        <f t="shared" si="5"/>
        <v>125</v>
      </c>
      <c r="G189" s="44"/>
      <c r="H189" s="44"/>
      <c r="I189" s="44"/>
      <c r="J189" s="8"/>
      <c r="K189" s="8"/>
      <c r="L189" s="8"/>
      <c r="M189" s="8"/>
      <c r="P189" s="33" t="e">
        <f>IF(MOD(INT(VLOOKUP(LEFT($D189,1),設定資料!$D$2:$F$27,3,FALSE)/10)+
MOD(VLOOKUP(LEFT($D189,1),設定資料!$D$2:$F$27,3,FALSE),10)*9+SUMPRODUCT(VALUE(MID($D189,ROW($1:$9)+1,1)),{8;7;6;5;4;3;2;1;1}),10)=0,"正確","錯誤")</f>
        <v>#N/A</v>
      </c>
    </row>
    <row r="190" spans="1:16" ht="28.5" x14ac:dyDescent="0.25">
      <c r="A190" s="3">
        <v>187</v>
      </c>
      <c r="B190" s="43"/>
      <c r="C190" s="3" t="str">
        <f t="shared" si="4"/>
        <v>請確認</v>
      </c>
      <c r="D190" s="8"/>
      <c r="E190" s="38"/>
      <c r="F190" s="5">
        <f t="shared" si="5"/>
        <v>125</v>
      </c>
      <c r="G190" s="44"/>
      <c r="H190" s="44"/>
      <c r="I190" s="44"/>
      <c r="J190" s="8"/>
      <c r="K190" s="8"/>
      <c r="L190" s="8"/>
      <c r="M190" s="8"/>
      <c r="P190" s="33" t="e">
        <f>IF(MOD(INT(VLOOKUP(LEFT($D190,1),設定資料!$D$2:$F$27,3,FALSE)/10)+
MOD(VLOOKUP(LEFT($D190,1),設定資料!$D$2:$F$27,3,FALSE),10)*9+SUMPRODUCT(VALUE(MID($D190,ROW($1:$9)+1,1)),{8;7;6;5;4;3;2;1;1}),10)=0,"正確","錯誤")</f>
        <v>#N/A</v>
      </c>
    </row>
    <row r="191" spans="1:16" ht="28.5" x14ac:dyDescent="0.25">
      <c r="A191" s="3">
        <v>188</v>
      </c>
      <c r="B191" s="43"/>
      <c r="C191" s="3" t="str">
        <f t="shared" si="4"/>
        <v>請確認</v>
      </c>
      <c r="D191" s="8"/>
      <c r="E191" s="38"/>
      <c r="F191" s="5">
        <f t="shared" si="5"/>
        <v>125</v>
      </c>
      <c r="G191" s="44"/>
      <c r="H191" s="44"/>
      <c r="I191" s="44"/>
      <c r="J191" s="8"/>
      <c r="K191" s="8"/>
      <c r="L191" s="8"/>
      <c r="M191" s="8"/>
      <c r="P191" s="33" t="e">
        <f>IF(MOD(INT(VLOOKUP(LEFT($D191,1),設定資料!$D$2:$F$27,3,FALSE)/10)+
MOD(VLOOKUP(LEFT($D191,1),設定資料!$D$2:$F$27,3,FALSE),10)*9+SUMPRODUCT(VALUE(MID($D191,ROW($1:$9)+1,1)),{8;7;6;5;4;3;2;1;1}),10)=0,"正確","錯誤")</f>
        <v>#N/A</v>
      </c>
    </row>
    <row r="192" spans="1:16" ht="28.5" x14ac:dyDescent="0.25">
      <c r="A192" s="3">
        <v>189</v>
      </c>
      <c r="B192" s="43"/>
      <c r="C192" s="3" t="str">
        <f t="shared" si="4"/>
        <v>請確認</v>
      </c>
      <c r="D192" s="8"/>
      <c r="E192" s="38"/>
      <c r="F192" s="5">
        <f t="shared" si="5"/>
        <v>125</v>
      </c>
      <c r="G192" s="44"/>
      <c r="H192" s="44"/>
      <c r="I192" s="44"/>
      <c r="J192" s="8"/>
      <c r="K192" s="8"/>
      <c r="L192" s="8"/>
      <c r="M192" s="8"/>
      <c r="P192" s="33" t="e">
        <f>IF(MOD(INT(VLOOKUP(LEFT($D192,1),設定資料!$D$2:$F$27,3,FALSE)/10)+
MOD(VLOOKUP(LEFT($D192,1),設定資料!$D$2:$F$27,3,FALSE),10)*9+SUMPRODUCT(VALUE(MID($D192,ROW($1:$9)+1,1)),{8;7;6;5;4;3;2;1;1}),10)=0,"正確","錯誤")</f>
        <v>#N/A</v>
      </c>
    </row>
    <row r="193" spans="1:16" ht="28.5" x14ac:dyDescent="0.25">
      <c r="A193" s="3">
        <v>190</v>
      </c>
      <c r="B193" s="43"/>
      <c r="C193" s="3" t="str">
        <f t="shared" si="4"/>
        <v>請確認</v>
      </c>
      <c r="D193" s="8"/>
      <c r="E193" s="38"/>
      <c r="F193" s="5">
        <f t="shared" si="5"/>
        <v>125</v>
      </c>
      <c r="G193" s="44"/>
      <c r="H193" s="44"/>
      <c r="I193" s="44"/>
      <c r="J193" s="8"/>
      <c r="K193" s="8"/>
      <c r="L193" s="8"/>
      <c r="M193" s="8"/>
      <c r="P193" s="33" t="e">
        <f>IF(MOD(INT(VLOOKUP(LEFT($D193,1),設定資料!$D$2:$F$27,3,FALSE)/10)+
MOD(VLOOKUP(LEFT($D193,1),設定資料!$D$2:$F$27,3,FALSE),10)*9+SUMPRODUCT(VALUE(MID($D193,ROW($1:$9)+1,1)),{8;7;6;5;4;3;2;1;1}),10)=0,"正確","錯誤")</f>
        <v>#N/A</v>
      </c>
    </row>
    <row r="194" spans="1:16" ht="28.5" x14ac:dyDescent="0.25">
      <c r="A194" s="3">
        <v>191</v>
      </c>
      <c r="B194" s="43"/>
      <c r="C194" s="3" t="str">
        <f t="shared" si="4"/>
        <v>請確認</v>
      </c>
      <c r="D194" s="8"/>
      <c r="E194" s="38"/>
      <c r="F194" s="5">
        <f t="shared" si="5"/>
        <v>125</v>
      </c>
      <c r="G194" s="44"/>
      <c r="H194" s="44"/>
      <c r="I194" s="44"/>
      <c r="J194" s="8"/>
      <c r="K194" s="8"/>
      <c r="L194" s="8"/>
      <c r="M194" s="8"/>
      <c r="P194" s="33" t="e">
        <f>IF(MOD(INT(VLOOKUP(LEFT($D194,1),設定資料!$D$2:$F$27,3,FALSE)/10)+
MOD(VLOOKUP(LEFT($D194,1),設定資料!$D$2:$F$27,3,FALSE),10)*9+SUMPRODUCT(VALUE(MID($D194,ROW($1:$9)+1,1)),{8;7;6;5;4;3;2;1;1}),10)=0,"正確","錯誤")</f>
        <v>#N/A</v>
      </c>
    </row>
    <row r="195" spans="1:16" ht="28.5" x14ac:dyDescent="0.25">
      <c r="A195" s="3">
        <v>192</v>
      </c>
      <c r="B195" s="43"/>
      <c r="C195" s="3" t="str">
        <f t="shared" si="4"/>
        <v>請確認</v>
      </c>
      <c r="D195" s="8"/>
      <c r="E195" s="38"/>
      <c r="F195" s="5">
        <f t="shared" si="5"/>
        <v>125</v>
      </c>
      <c r="G195" s="44"/>
      <c r="H195" s="44"/>
      <c r="I195" s="44"/>
      <c r="J195" s="8"/>
      <c r="K195" s="8"/>
      <c r="L195" s="8"/>
      <c r="M195" s="8"/>
      <c r="P195" s="33" t="e">
        <f>IF(MOD(INT(VLOOKUP(LEFT($D195,1),設定資料!$D$2:$F$27,3,FALSE)/10)+
MOD(VLOOKUP(LEFT($D195,1),設定資料!$D$2:$F$27,3,FALSE),10)*9+SUMPRODUCT(VALUE(MID($D195,ROW($1:$9)+1,1)),{8;7;6;5;4;3;2;1;1}),10)=0,"正確","錯誤")</f>
        <v>#N/A</v>
      </c>
    </row>
    <row r="196" spans="1:16" ht="28.5" x14ac:dyDescent="0.25">
      <c r="A196" s="3">
        <v>193</v>
      </c>
      <c r="B196" s="43"/>
      <c r="C196" s="3" t="str">
        <f t="shared" si="4"/>
        <v>請確認</v>
      </c>
      <c r="D196" s="8"/>
      <c r="E196" s="38"/>
      <c r="F196" s="5">
        <f t="shared" si="5"/>
        <v>125</v>
      </c>
      <c r="G196" s="44"/>
      <c r="H196" s="44"/>
      <c r="I196" s="44"/>
      <c r="J196" s="8"/>
      <c r="K196" s="8"/>
      <c r="L196" s="8"/>
      <c r="M196" s="8"/>
      <c r="P196" s="33" t="e">
        <f>IF(MOD(INT(VLOOKUP(LEFT($D196,1),設定資料!$D$2:$F$27,3,FALSE)/10)+
MOD(VLOOKUP(LEFT($D196,1),設定資料!$D$2:$F$27,3,FALSE),10)*9+SUMPRODUCT(VALUE(MID($D196,ROW($1:$9)+1,1)),{8;7;6;5;4;3;2;1;1}),10)=0,"正確","錯誤")</f>
        <v>#N/A</v>
      </c>
    </row>
    <row r="197" spans="1:16" ht="28.5" x14ac:dyDescent="0.25">
      <c r="A197" s="3">
        <v>194</v>
      </c>
      <c r="B197" s="43"/>
      <c r="C197" s="3" t="str">
        <f t="shared" ref="C197:C203" si="6">IF(MID(D197,2,1)="1","男",IF(MID(D197,2,1)="2","女","請確認"))</f>
        <v>請確認</v>
      </c>
      <c r="D197" s="8"/>
      <c r="E197" s="38"/>
      <c r="F197" s="5">
        <f t="shared" ref="F197:F203" si="7">DATEDIF(E197,DATE($D$2+1911,$F$2,1),"Y")</f>
        <v>125</v>
      </c>
      <c r="G197" s="44"/>
      <c r="H197" s="44"/>
      <c r="I197" s="44"/>
      <c r="J197" s="8"/>
      <c r="K197" s="8"/>
      <c r="L197" s="8"/>
      <c r="M197" s="8"/>
      <c r="P197" s="33" t="e">
        <f>IF(MOD(INT(VLOOKUP(LEFT($D197,1),設定資料!$D$2:$F$27,3,FALSE)/10)+
MOD(VLOOKUP(LEFT($D197,1),設定資料!$D$2:$F$27,3,FALSE),10)*9+SUMPRODUCT(VALUE(MID($D197,ROW($1:$9)+1,1)),{8;7;6;5;4;3;2;1;1}),10)=0,"正確","錯誤")</f>
        <v>#N/A</v>
      </c>
    </row>
    <row r="198" spans="1:16" ht="28.5" x14ac:dyDescent="0.25">
      <c r="A198" s="3">
        <v>195</v>
      </c>
      <c r="B198" s="43"/>
      <c r="C198" s="3" t="str">
        <f t="shared" si="6"/>
        <v>請確認</v>
      </c>
      <c r="D198" s="8"/>
      <c r="E198" s="38"/>
      <c r="F198" s="5">
        <f t="shared" si="7"/>
        <v>125</v>
      </c>
      <c r="G198" s="44"/>
      <c r="H198" s="44"/>
      <c r="I198" s="44"/>
      <c r="J198" s="8"/>
      <c r="K198" s="8"/>
      <c r="L198" s="8"/>
      <c r="M198" s="8"/>
      <c r="P198" s="33" t="e">
        <f>IF(MOD(INT(VLOOKUP(LEFT($D198,1),設定資料!$D$2:$F$27,3,FALSE)/10)+
MOD(VLOOKUP(LEFT($D198,1),設定資料!$D$2:$F$27,3,FALSE),10)*9+SUMPRODUCT(VALUE(MID($D198,ROW($1:$9)+1,1)),{8;7;6;5;4;3;2;1;1}),10)=0,"正確","錯誤")</f>
        <v>#N/A</v>
      </c>
    </row>
    <row r="199" spans="1:16" ht="28.5" x14ac:dyDescent="0.25">
      <c r="A199" s="3">
        <v>196</v>
      </c>
      <c r="B199" s="43"/>
      <c r="C199" s="3" t="str">
        <f t="shared" si="6"/>
        <v>請確認</v>
      </c>
      <c r="D199" s="8"/>
      <c r="E199" s="38"/>
      <c r="F199" s="5">
        <f t="shared" si="7"/>
        <v>125</v>
      </c>
      <c r="G199" s="44"/>
      <c r="H199" s="44"/>
      <c r="I199" s="44"/>
      <c r="J199" s="8"/>
      <c r="K199" s="8"/>
      <c r="L199" s="8"/>
      <c r="M199" s="8"/>
      <c r="P199" s="33" t="e">
        <f>IF(MOD(INT(VLOOKUP(LEFT($D199,1),設定資料!$D$2:$F$27,3,FALSE)/10)+
MOD(VLOOKUP(LEFT($D199,1),設定資料!$D$2:$F$27,3,FALSE),10)*9+SUMPRODUCT(VALUE(MID($D199,ROW($1:$9)+1,1)),{8;7;6;5;4;3;2;1;1}),10)=0,"正確","錯誤")</f>
        <v>#N/A</v>
      </c>
    </row>
    <row r="200" spans="1:16" ht="28.5" x14ac:dyDescent="0.25">
      <c r="A200" s="3">
        <v>197</v>
      </c>
      <c r="B200" s="43"/>
      <c r="C200" s="3" t="str">
        <f t="shared" si="6"/>
        <v>請確認</v>
      </c>
      <c r="D200" s="8"/>
      <c r="E200" s="38"/>
      <c r="F200" s="5">
        <f t="shared" si="7"/>
        <v>125</v>
      </c>
      <c r="G200" s="44"/>
      <c r="H200" s="44"/>
      <c r="I200" s="44"/>
      <c r="J200" s="8"/>
      <c r="K200" s="8"/>
      <c r="L200" s="8"/>
      <c r="M200" s="8"/>
      <c r="P200" s="33" t="e">
        <f>IF(MOD(INT(VLOOKUP(LEFT($D200,1),設定資料!$D$2:$F$27,3,FALSE)/10)+
MOD(VLOOKUP(LEFT($D200,1),設定資料!$D$2:$F$27,3,FALSE),10)*9+SUMPRODUCT(VALUE(MID($D200,ROW($1:$9)+1,1)),{8;7;6;5;4;3;2;1;1}),10)=0,"正確","錯誤")</f>
        <v>#N/A</v>
      </c>
    </row>
    <row r="201" spans="1:16" ht="28.5" x14ac:dyDescent="0.25">
      <c r="A201" s="3">
        <v>198</v>
      </c>
      <c r="B201" s="43"/>
      <c r="C201" s="3" t="str">
        <f t="shared" si="6"/>
        <v>請確認</v>
      </c>
      <c r="D201" s="8"/>
      <c r="E201" s="38"/>
      <c r="F201" s="5">
        <f t="shared" si="7"/>
        <v>125</v>
      </c>
      <c r="G201" s="44"/>
      <c r="H201" s="44"/>
      <c r="I201" s="44"/>
      <c r="J201" s="8"/>
      <c r="K201" s="8"/>
      <c r="L201" s="8"/>
      <c r="M201" s="8"/>
      <c r="P201" s="33" t="e">
        <f>IF(MOD(INT(VLOOKUP(LEFT($D201,1),設定資料!$D$2:$F$27,3,FALSE)/10)+
MOD(VLOOKUP(LEFT($D201,1),設定資料!$D$2:$F$27,3,FALSE),10)*9+SUMPRODUCT(VALUE(MID($D201,ROW($1:$9)+1,1)),{8;7;6;5;4;3;2;1;1}),10)=0,"正確","錯誤")</f>
        <v>#N/A</v>
      </c>
    </row>
    <row r="202" spans="1:16" ht="28.5" x14ac:dyDescent="0.25">
      <c r="A202" s="3">
        <v>199</v>
      </c>
      <c r="B202" s="43"/>
      <c r="C202" s="3" t="str">
        <f t="shared" si="6"/>
        <v>請確認</v>
      </c>
      <c r="D202" s="8"/>
      <c r="E202" s="38"/>
      <c r="F202" s="5">
        <f t="shared" si="7"/>
        <v>125</v>
      </c>
      <c r="G202" s="44"/>
      <c r="H202" s="44"/>
      <c r="I202" s="44"/>
      <c r="J202" s="8"/>
      <c r="K202" s="8"/>
      <c r="L202" s="8"/>
      <c r="M202" s="8"/>
      <c r="P202" s="33" t="e">
        <f>IF(MOD(INT(VLOOKUP(LEFT($D202,1),設定資料!$D$2:$F$27,3,FALSE)/10)+
MOD(VLOOKUP(LEFT($D202,1),設定資料!$D$2:$F$27,3,FALSE),10)*9+SUMPRODUCT(VALUE(MID($D202,ROW($1:$9)+1,1)),{8;7;6;5;4;3;2;1;1}),10)=0,"正確","錯誤")</f>
        <v>#N/A</v>
      </c>
    </row>
    <row r="203" spans="1:16" ht="28.5" x14ac:dyDescent="0.25">
      <c r="A203" s="3">
        <v>200</v>
      </c>
      <c r="B203" s="43"/>
      <c r="C203" s="3" t="str">
        <f t="shared" si="6"/>
        <v>請確認</v>
      </c>
      <c r="D203" s="8"/>
      <c r="E203" s="38"/>
      <c r="F203" s="5">
        <f t="shared" si="7"/>
        <v>125</v>
      </c>
      <c r="G203" s="44"/>
      <c r="H203" s="44"/>
      <c r="I203" s="44"/>
      <c r="J203" s="8"/>
      <c r="K203" s="8"/>
      <c r="L203" s="8"/>
      <c r="M203" s="8"/>
      <c r="P203" s="33" t="e">
        <f>IF(MOD(INT(VLOOKUP(LEFT($D203,1),設定資料!$D$2:$F$27,3,FALSE)/10)+
MOD(VLOOKUP(LEFT($D203,1),設定資料!$D$2:$F$27,3,FALSE),10)*9+SUMPRODUCT(VALUE(MID($D203,ROW($1:$9)+1,1)),{8;7;6;5;4;3;2;1;1}),10)=0,"正確","錯誤")</f>
        <v>#N/A</v>
      </c>
    </row>
  </sheetData>
  <mergeCells count="3">
    <mergeCell ref="A1:L1"/>
    <mergeCell ref="A2:C2"/>
    <mergeCell ref="G2:L2"/>
  </mergeCells>
  <phoneticPr fontId="2" type="noConversion"/>
  <conditionalFormatting sqref="F1 F3:F1048576">
    <cfRule type="cellIs" dxfId="11" priority="2" operator="lessThan">
      <formula>60</formula>
    </cfRule>
    <cfRule type="cellIs" dxfId="10" priority="3" operator="between">
      <formula>60</formula>
      <formula>64</formula>
    </cfRule>
  </conditionalFormatting>
  <conditionalFormatting sqref="P1:P1048576">
    <cfRule type="containsText" dxfId="9" priority="1" operator="containsText" text="錯誤">
      <formula>NOT(ISERROR(SEARCH("錯誤",P1)))</formula>
    </cfRule>
  </conditionalFormatting>
  <dataValidations count="2">
    <dataValidation type="list" errorStyle="warning" allowBlank="1" showInputMessage="1" showErrorMessage="1" errorTitle="輸入錯誤" error="僅限輸入自費、部分公費、公費" sqref="J1:J1048576" xr:uid="{00000000-0002-0000-0900-000000000000}">
      <formula1>"自費,部分公費,公費"</formula1>
    </dataValidation>
    <dataValidation type="list" allowBlank="1" showInputMessage="1" showErrorMessage="1" sqref="K4:M203" xr:uid="{00000000-0002-0000-0900-000001000000}">
      <formula1>管路清單</formula1>
    </dataValidation>
  </dataValidations>
  <printOptions horizontalCentered="1"/>
  <pageMargins left="0.15748031496062992" right="0.15748031496062992" top="0.39370078740157483" bottom="0.39370078740157483" header="0.31496062992125984" footer="0.11811023622047245"/>
  <pageSetup paperSize="9" scale="94" orientation="landscape" r:id="rId1"/>
  <headerFooter alignWithMargins="0">
    <oddFooter>&amp;C&amp;10 109年03月-第&amp;P頁</oddFooter>
  </headerFooter>
  <rowBreaks count="7" manualBreakCount="7">
    <brk id="28" max="12" man="1"/>
    <brk id="53" max="12" man="1"/>
    <brk id="78" max="12" man="1"/>
    <brk id="103" max="12" man="1"/>
    <brk id="128" max="12" man="1"/>
    <brk id="153" max="12" man="1"/>
    <brk id="178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03"/>
  <sheetViews>
    <sheetView zoomScale="130" zoomScaleNormal="130" zoomScaleSheetLayoutView="85" workbookViewId="0">
      <selection activeCell="L11" sqref="L11"/>
    </sheetView>
  </sheetViews>
  <sheetFormatPr defaultColWidth="9" defaultRowHeight="14.25" x14ac:dyDescent="0.25"/>
  <cols>
    <col min="1" max="1" width="4.625" style="30" customWidth="1"/>
    <col min="2" max="2" width="9.625" style="33" customWidth="1"/>
    <col min="3" max="3" width="4.875" style="33" customWidth="1"/>
    <col min="4" max="4" width="12.625" style="32" customWidth="1"/>
    <col min="5" max="5" width="11.625" style="45" bestFit="1" customWidth="1"/>
    <col min="6" max="6" width="5.375" style="33" customWidth="1"/>
    <col min="7" max="7" width="12.625" style="45" customWidth="1"/>
    <col min="8" max="8" width="13.125" style="33" bestFit="1" customWidth="1"/>
    <col min="9" max="9" width="9.5" style="33" customWidth="1"/>
    <col min="10" max="10" width="9.5" style="30" bestFit="1" customWidth="1"/>
    <col min="11" max="12" width="5.75" style="11" customWidth="1"/>
    <col min="13" max="13" width="7.125" style="11" customWidth="1"/>
    <col min="14" max="14" width="14.625" style="32" customWidth="1"/>
    <col min="15" max="15" width="9" style="9"/>
    <col min="16" max="16" width="16.125" style="33" bestFit="1" customWidth="1"/>
    <col min="17" max="16384" width="9" style="9"/>
  </cols>
  <sheetData>
    <row r="1" spans="1:16" s="2" customFormat="1" ht="18" customHeight="1" x14ac:dyDescent="0.25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2"/>
      <c r="N1" s="30"/>
      <c r="P1" s="30"/>
    </row>
    <row r="2" spans="1:16" s="2" customFormat="1" ht="18" customHeight="1" x14ac:dyDescent="0.25">
      <c r="A2" s="57"/>
      <c r="B2" s="57"/>
      <c r="C2" s="57"/>
      <c r="D2" s="34">
        <v>114</v>
      </c>
      <c r="E2" s="35" t="s">
        <v>16</v>
      </c>
      <c r="F2" s="36">
        <v>10</v>
      </c>
      <c r="G2" s="56" t="s">
        <v>78</v>
      </c>
      <c r="H2" s="56"/>
      <c r="I2" s="56"/>
      <c r="J2" s="56"/>
      <c r="K2" s="56"/>
      <c r="L2" s="56"/>
      <c r="M2" s="37"/>
      <c r="N2" s="30"/>
      <c r="P2" s="30"/>
    </row>
    <row r="3" spans="1:16" s="7" customFormat="1" ht="28.5" customHeight="1" x14ac:dyDescent="0.25">
      <c r="A3" s="3" t="s">
        <v>4</v>
      </c>
      <c r="B3" s="3" t="s">
        <v>5</v>
      </c>
      <c r="C3" s="3" t="s">
        <v>6</v>
      </c>
      <c r="D3" s="3" t="s">
        <v>7</v>
      </c>
      <c r="E3" s="4" t="s">
        <v>8</v>
      </c>
      <c r="F3" s="5" t="s">
        <v>9</v>
      </c>
      <c r="G3" s="5" t="s">
        <v>10</v>
      </c>
      <c r="H3" s="3" t="s">
        <v>11</v>
      </c>
      <c r="I3" s="6" t="s">
        <v>12</v>
      </c>
      <c r="J3" s="3" t="s">
        <v>79</v>
      </c>
      <c r="K3" s="3" t="s">
        <v>13</v>
      </c>
      <c r="L3" s="3" t="s">
        <v>14</v>
      </c>
      <c r="M3" s="3" t="s">
        <v>77</v>
      </c>
      <c r="N3" s="31"/>
      <c r="P3" s="30" t="s">
        <v>76</v>
      </c>
    </row>
    <row r="4" spans="1:16" ht="20.100000000000001" customHeight="1" x14ac:dyDescent="0.25">
      <c r="A4" s="3">
        <v>1</v>
      </c>
      <c r="B4" s="3"/>
      <c r="C4" s="3" t="str">
        <f>IF(MID(D4,2,1)="1","男",IF(MID(D4,2,1)="2","女","請確認"))</f>
        <v>請確認</v>
      </c>
      <c r="D4" s="3"/>
      <c r="E4" s="38">
        <v>8037</v>
      </c>
      <c r="F4" s="5">
        <f>DATEDIF(E4,DATE($D$2+1911,$F$2,1),"Y")</f>
        <v>103</v>
      </c>
      <c r="G4" s="4">
        <v>42945</v>
      </c>
      <c r="H4" s="39"/>
      <c r="I4" s="39"/>
      <c r="J4" s="39" t="s">
        <v>80</v>
      </c>
      <c r="K4" s="8"/>
      <c r="L4" s="8"/>
      <c r="M4" s="8"/>
      <c r="N4" s="40" t="s">
        <v>0</v>
      </c>
      <c r="P4" s="33" t="e">
        <f>IF(MOD(INT(VLOOKUP(LEFT($D4,1),設定資料!$D$2:$F$27,3,FALSE)/10)+
MOD(VLOOKUP(LEFT($D4,1),設定資料!$D$2:$F$27,3,FALSE),10)*9+SUMPRODUCT(VALUE(MID($D4,ROW($1:$9)+1,1)),{8;7;6;5;4;3;2;1;1}),10)=0,"正確","錯誤")</f>
        <v>#N/A</v>
      </c>
    </row>
    <row r="5" spans="1:16" ht="20.100000000000001" customHeight="1" x14ac:dyDescent="0.25">
      <c r="A5" s="3">
        <v>2</v>
      </c>
      <c r="B5" s="39"/>
      <c r="C5" s="3" t="str">
        <f t="shared" ref="C5:C68" si="0">IF(MID(D5,2,1)="1","男",IF(MID(D5,2,1)="2","女","請確認"))</f>
        <v>請確認</v>
      </c>
      <c r="D5" s="39"/>
      <c r="E5" s="38"/>
      <c r="F5" s="5">
        <f t="shared" ref="F5:F68" si="1">DATEDIF(E5,DATE($D$2+1911,$F$2,1),"Y")</f>
        <v>125</v>
      </c>
      <c r="G5" s="39"/>
      <c r="H5" s="39"/>
      <c r="I5" s="39"/>
      <c r="J5" s="39"/>
      <c r="K5" s="46"/>
      <c r="L5" s="46"/>
      <c r="M5" s="46"/>
      <c r="N5" s="41">
        <f>COUNTA(B:B)-1</f>
        <v>0</v>
      </c>
      <c r="P5" s="33" t="e">
        <f>IF(MOD(INT(VLOOKUP(LEFT($D5,1),設定資料!$D$2:$F$27,3,FALSE)/10)+
MOD(VLOOKUP(LEFT($D5,1),設定資料!$D$2:$F$27,3,FALSE),10)*9+SUMPRODUCT(VALUE(MID($D5,ROW($1:$9)+1,1)),{8;7;6;5;4;3;2;1;1}),10)=0,"正確","錯誤")</f>
        <v>#N/A</v>
      </c>
    </row>
    <row r="6" spans="1:16" ht="20.100000000000001" customHeight="1" x14ac:dyDescent="0.25">
      <c r="A6" s="3">
        <v>3</v>
      </c>
      <c r="B6" s="3"/>
      <c r="C6" s="3" t="str">
        <f t="shared" si="0"/>
        <v>請確認</v>
      </c>
      <c r="D6" s="3"/>
      <c r="E6" s="38"/>
      <c r="F6" s="5">
        <f t="shared" si="1"/>
        <v>125</v>
      </c>
      <c r="G6" s="4"/>
      <c r="H6" s="39"/>
      <c r="I6" s="39"/>
      <c r="J6" s="41"/>
      <c r="K6" s="8"/>
      <c r="L6" s="8"/>
      <c r="M6" s="8"/>
      <c r="N6" s="40" t="s">
        <v>1</v>
      </c>
      <c r="P6" s="33" t="e">
        <f>IF(MOD(INT(VLOOKUP(LEFT($D6,1),設定資料!$D$2:$F$27,3,FALSE)/10)+
MOD(VLOOKUP(LEFT($D6,1),設定資料!$D$2:$F$27,3,FALSE),10)*9+SUMPRODUCT(VALUE(MID($D6,ROW($1:$9)+1,1)),{8;7;6;5;4;3;2;1;1}),10)=0,"正確","錯誤")</f>
        <v>#N/A</v>
      </c>
    </row>
    <row r="7" spans="1:16" ht="20.100000000000001" customHeight="1" x14ac:dyDescent="0.25">
      <c r="A7" s="3">
        <v>4</v>
      </c>
      <c r="B7" s="3"/>
      <c r="C7" s="3" t="str">
        <f t="shared" si="0"/>
        <v>請確認</v>
      </c>
      <c r="D7" s="3"/>
      <c r="E7" s="38"/>
      <c r="F7" s="5">
        <f t="shared" si="1"/>
        <v>125</v>
      </c>
      <c r="G7" s="4"/>
      <c r="H7" s="39"/>
      <c r="I7" s="39"/>
      <c r="J7" s="41"/>
      <c r="K7" s="8"/>
      <c r="L7" s="8"/>
      <c r="M7" s="8"/>
      <c r="N7" s="41">
        <f>COUNTIF(O:O,"&gt;0")</f>
        <v>0</v>
      </c>
      <c r="P7" s="33" t="e">
        <f>IF(MOD(INT(VLOOKUP(LEFT($D7,1),設定資料!$D$2:$F$27,3,FALSE)/10)+
MOD(VLOOKUP(LEFT($D7,1),設定資料!$D$2:$F$27,3,FALSE),10)*9+SUMPRODUCT(VALUE(MID($D7,ROW($1:$9)+1,1)),{8;7;6;5;4;3;2;1;1}),10)=0,"正確","錯誤")</f>
        <v>#N/A</v>
      </c>
    </row>
    <row r="8" spans="1:16" ht="20.100000000000001" customHeight="1" x14ac:dyDescent="0.25">
      <c r="A8" s="3">
        <v>5</v>
      </c>
      <c r="B8" s="3"/>
      <c r="C8" s="3" t="str">
        <f t="shared" si="0"/>
        <v>請確認</v>
      </c>
      <c r="D8" s="39"/>
      <c r="E8" s="38"/>
      <c r="F8" s="5">
        <f t="shared" si="1"/>
        <v>125</v>
      </c>
      <c r="G8" s="39"/>
      <c r="H8" s="39"/>
      <c r="I8" s="39"/>
      <c r="J8" s="39"/>
      <c r="K8" s="46"/>
      <c r="L8" s="46"/>
      <c r="M8" s="46"/>
      <c r="N8" s="40" t="s">
        <v>2</v>
      </c>
      <c r="P8" s="33" t="e">
        <f>IF(MOD(INT(VLOOKUP(LEFT($D8,1),設定資料!$D$2:$F$27,3,FALSE)/10)+
MOD(VLOOKUP(LEFT($D8,1),設定資料!$D$2:$F$27,3,FALSE),10)*9+SUMPRODUCT(VALUE(MID($D8,ROW($1:$9)+1,1)),{8;7;6;5;4;3;2;1;1}),10)=0,"正確","錯誤")</f>
        <v>#N/A</v>
      </c>
    </row>
    <row r="9" spans="1:16" ht="20.100000000000001" customHeight="1" x14ac:dyDescent="0.25">
      <c r="A9" s="3">
        <v>6</v>
      </c>
      <c r="B9" s="3"/>
      <c r="C9" s="3" t="str">
        <f t="shared" si="0"/>
        <v>請確認</v>
      </c>
      <c r="D9" s="3"/>
      <c r="E9" s="38"/>
      <c r="F9" s="5">
        <f t="shared" si="1"/>
        <v>125</v>
      </c>
      <c r="G9" s="4"/>
      <c r="H9" s="39"/>
      <c r="I9" s="39"/>
      <c r="J9" s="41"/>
      <c r="K9" s="8"/>
      <c r="L9" s="8"/>
      <c r="M9" s="8"/>
      <c r="N9" s="41">
        <f>COUNTIF(C:C,LEFT(N8,1))</f>
        <v>0</v>
      </c>
      <c r="P9" s="33" t="e">
        <f>IF(MOD(INT(VLOOKUP(LEFT($D9,1),設定資料!$D$2:$F$27,3,FALSE)/10)+
MOD(VLOOKUP(LEFT($D9,1),設定資料!$D$2:$F$27,3,FALSE),10)*9+SUMPRODUCT(VALUE(MID($D9,ROW($1:$9)+1,1)),{8;7;6;5;4;3;2;1;1}),10)=0,"正確","錯誤")</f>
        <v>#N/A</v>
      </c>
    </row>
    <row r="10" spans="1:16" ht="20.100000000000001" customHeight="1" x14ac:dyDescent="0.25">
      <c r="A10" s="3">
        <v>7</v>
      </c>
      <c r="B10" s="3"/>
      <c r="C10" s="3" t="str">
        <f t="shared" si="0"/>
        <v>請確認</v>
      </c>
      <c r="D10" s="3"/>
      <c r="E10" s="38"/>
      <c r="F10" s="5">
        <f t="shared" si="1"/>
        <v>125</v>
      </c>
      <c r="G10" s="4"/>
      <c r="H10" s="39"/>
      <c r="I10" s="39"/>
      <c r="J10" s="41"/>
      <c r="K10" s="8"/>
      <c r="L10" s="8"/>
      <c r="M10" s="13"/>
      <c r="N10" s="40" t="s">
        <v>3</v>
      </c>
      <c r="P10" s="33" t="e">
        <f>IF(MOD(INT(VLOOKUP(LEFT($D10,1),設定資料!$D$2:$F$27,3,FALSE)/10)+
MOD(VLOOKUP(LEFT($D10,1),設定資料!$D$2:$F$27,3,FALSE),10)*9+SUMPRODUCT(VALUE(MID($D10,ROW($1:$9)+1,1)),{8;7;6;5;4;3;2;1;1}),10)=0,"正確","錯誤")</f>
        <v>#N/A</v>
      </c>
    </row>
    <row r="11" spans="1:16" ht="20.100000000000001" customHeight="1" x14ac:dyDescent="0.25">
      <c r="A11" s="3">
        <v>8</v>
      </c>
      <c r="B11" s="3"/>
      <c r="C11" s="3" t="str">
        <f t="shared" si="0"/>
        <v>請確認</v>
      </c>
      <c r="D11" s="41"/>
      <c r="E11" s="38"/>
      <c r="F11" s="5">
        <f t="shared" si="1"/>
        <v>125</v>
      </c>
      <c r="G11" s="39"/>
      <c r="H11" s="39"/>
      <c r="I11" s="39"/>
      <c r="J11" s="41"/>
      <c r="K11" s="47"/>
      <c r="L11" s="47"/>
      <c r="M11" s="47"/>
      <c r="N11" s="41">
        <f>COUNTIF(C:C,LEFT(N10,1))</f>
        <v>0</v>
      </c>
      <c r="P11" s="33" t="e">
        <f>IF(MOD(INT(VLOOKUP(LEFT($D11,1),設定資料!$D$2:$F$27,3,FALSE)/10)+
MOD(VLOOKUP(LEFT($D11,1),設定資料!$D$2:$F$27,3,FALSE),10)*9+SUMPRODUCT(VALUE(MID($D11,ROW($1:$9)+1,1)),{8;7;6;5;4;3;2;1;1}),10)=0,"正確","錯誤")</f>
        <v>#N/A</v>
      </c>
    </row>
    <row r="12" spans="1:16" ht="20.100000000000001" customHeight="1" x14ac:dyDescent="0.25">
      <c r="A12" s="3">
        <v>9</v>
      </c>
      <c r="B12" s="3"/>
      <c r="C12" s="3" t="str">
        <f t="shared" si="0"/>
        <v>請確認</v>
      </c>
      <c r="D12" s="41"/>
      <c r="E12" s="38"/>
      <c r="F12" s="5">
        <f t="shared" si="1"/>
        <v>125</v>
      </c>
      <c r="G12" s="39"/>
      <c r="H12" s="39"/>
      <c r="I12" s="39"/>
      <c r="J12" s="3"/>
      <c r="K12" s="8"/>
      <c r="L12" s="46"/>
      <c r="M12" s="46"/>
      <c r="P12" s="33" t="e">
        <f>IF(MOD(INT(VLOOKUP(LEFT($D12,1),設定資料!$D$2:$F$27,3,FALSE)/10)+
MOD(VLOOKUP(LEFT($D12,1),設定資料!$D$2:$F$27,3,FALSE),10)*9+SUMPRODUCT(VALUE(MID($D12,ROW($1:$9)+1,1)),{8;7;6;5;4;3;2;1;1}),10)=0,"正確","錯誤")</f>
        <v>#N/A</v>
      </c>
    </row>
    <row r="13" spans="1:16" ht="20.100000000000001" customHeight="1" x14ac:dyDescent="0.25">
      <c r="A13" s="3">
        <v>10</v>
      </c>
      <c r="B13" s="3"/>
      <c r="C13" s="3" t="str">
        <f t="shared" si="0"/>
        <v>請確認</v>
      </c>
      <c r="D13" s="3"/>
      <c r="E13" s="38"/>
      <c r="F13" s="5">
        <f t="shared" si="1"/>
        <v>125</v>
      </c>
      <c r="G13" s="39"/>
      <c r="H13" s="39"/>
      <c r="I13" s="39"/>
      <c r="J13" s="41"/>
      <c r="K13" s="3"/>
      <c r="L13" s="3"/>
      <c r="M13" s="3"/>
      <c r="P13" s="33" t="e">
        <f>IF(MOD(INT(VLOOKUP(LEFT($D13,1),設定資料!$D$2:$F$27,3,FALSE)/10)+
MOD(VLOOKUP(LEFT($D13,1),設定資料!$D$2:$F$27,3,FALSE),10)*9+SUMPRODUCT(VALUE(MID($D13,ROW($1:$9)+1,1)),{8;7;6;5;4;3;2;1;1}),10)=0,"正確","錯誤")</f>
        <v>#N/A</v>
      </c>
    </row>
    <row r="14" spans="1:16" ht="20.100000000000001" customHeight="1" x14ac:dyDescent="0.25">
      <c r="A14" s="3">
        <v>11</v>
      </c>
      <c r="B14" s="3"/>
      <c r="C14" s="3" t="str">
        <f t="shared" si="0"/>
        <v>請確認</v>
      </c>
      <c r="D14" s="8"/>
      <c r="E14" s="38"/>
      <c r="F14" s="5">
        <f t="shared" si="1"/>
        <v>125</v>
      </c>
      <c r="G14" s="4"/>
      <c r="H14" s="39"/>
      <c r="I14" s="39"/>
      <c r="J14" s="41"/>
      <c r="K14" s="8"/>
      <c r="L14" s="8"/>
      <c r="M14" s="8"/>
      <c r="P14" s="33" t="e">
        <f>IF(MOD(INT(VLOOKUP(LEFT($D14,1),設定資料!$D$2:$F$27,3,FALSE)/10)+
MOD(VLOOKUP(LEFT($D14,1),設定資料!$D$2:$F$27,3,FALSE),10)*9+SUMPRODUCT(VALUE(MID($D14,ROW($1:$9)+1,1)),{8;7;6;5;4;3;2;1;1}),10)=0,"正確","錯誤")</f>
        <v>#N/A</v>
      </c>
    </row>
    <row r="15" spans="1:16" ht="20.100000000000001" customHeight="1" x14ac:dyDescent="0.25">
      <c r="A15" s="3">
        <v>12</v>
      </c>
      <c r="B15" s="3"/>
      <c r="C15" s="3" t="str">
        <f t="shared" si="0"/>
        <v>請確認</v>
      </c>
      <c r="D15" s="3"/>
      <c r="E15" s="38"/>
      <c r="F15" s="5">
        <f t="shared" si="1"/>
        <v>125</v>
      </c>
      <c r="G15" s="39"/>
      <c r="H15" s="39"/>
      <c r="I15" s="39"/>
      <c r="J15" s="41"/>
      <c r="K15" s="46"/>
      <c r="L15" s="46"/>
      <c r="M15" s="46"/>
      <c r="P15" s="33" t="e">
        <f>IF(MOD(INT(VLOOKUP(LEFT($D15,1),設定資料!$D$2:$F$27,3,FALSE)/10)+
MOD(VLOOKUP(LEFT($D15,1),設定資料!$D$2:$F$27,3,FALSE),10)*9+SUMPRODUCT(VALUE(MID($D15,ROW($1:$9)+1,1)),{8;7;6;5;4;3;2;1;1}),10)=0,"正確","錯誤")</f>
        <v>#N/A</v>
      </c>
    </row>
    <row r="16" spans="1:16" ht="20.100000000000001" customHeight="1" x14ac:dyDescent="0.25">
      <c r="A16" s="3">
        <v>13</v>
      </c>
      <c r="B16" s="3"/>
      <c r="C16" s="3" t="str">
        <f t="shared" si="0"/>
        <v>請確認</v>
      </c>
      <c r="D16" s="8"/>
      <c r="E16" s="38"/>
      <c r="F16" s="5">
        <f t="shared" si="1"/>
        <v>125</v>
      </c>
      <c r="G16" s="4"/>
      <c r="H16" s="39"/>
      <c r="I16" s="39"/>
      <c r="J16" s="41"/>
      <c r="K16" s="8"/>
      <c r="L16" s="8"/>
      <c r="M16" s="8"/>
      <c r="P16" s="33" t="e">
        <f>IF(MOD(INT(VLOOKUP(LEFT($D16,1),設定資料!$D$2:$F$27,3,FALSE)/10)+
MOD(VLOOKUP(LEFT($D16,1),設定資料!$D$2:$F$27,3,FALSE),10)*9+SUMPRODUCT(VALUE(MID($D16,ROW($1:$9)+1,1)),{8;7;6;5;4;3;2;1;1}),10)=0,"正確","錯誤")</f>
        <v>#N/A</v>
      </c>
    </row>
    <row r="17" spans="1:16" ht="20.100000000000001" customHeight="1" x14ac:dyDescent="0.25">
      <c r="A17" s="3">
        <v>14</v>
      </c>
      <c r="B17" s="3"/>
      <c r="C17" s="3" t="str">
        <f t="shared" si="0"/>
        <v>請確認</v>
      </c>
      <c r="D17" s="3"/>
      <c r="E17" s="38"/>
      <c r="F17" s="5">
        <f t="shared" si="1"/>
        <v>125</v>
      </c>
      <c r="G17" s="39"/>
      <c r="H17" s="39"/>
      <c r="I17" s="39"/>
      <c r="J17" s="3"/>
      <c r="K17" s="3"/>
      <c r="L17" s="3"/>
      <c r="M17" s="8"/>
      <c r="P17" s="33" t="e">
        <f>IF(MOD(INT(VLOOKUP(LEFT($D17,1),設定資料!$D$2:$F$27,3,FALSE)/10)+
MOD(VLOOKUP(LEFT($D17,1),設定資料!$D$2:$F$27,3,FALSE),10)*9+SUMPRODUCT(VALUE(MID($D17,ROW($1:$9)+1,1)),{8;7;6;5;4;3;2;1;1}),10)=0,"正確","錯誤")</f>
        <v>#N/A</v>
      </c>
    </row>
    <row r="18" spans="1:16" ht="20.100000000000001" customHeight="1" x14ac:dyDescent="0.25">
      <c r="A18" s="3">
        <v>15</v>
      </c>
      <c r="B18" s="3"/>
      <c r="C18" s="3" t="str">
        <f t="shared" si="0"/>
        <v>請確認</v>
      </c>
      <c r="D18" s="41"/>
      <c r="E18" s="38"/>
      <c r="F18" s="5">
        <f t="shared" si="1"/>
        <v>125</v>
      </c>
      <c r="G18" s="39"/>
      <c r="H18" s="39"/>
      <c r="I18" s="39"/>
      <c r="J18" s="3"/>
      <c r="K18" s="8"/>
      <c r="L18" s="46"/>
      <c r="M18" s="8"/>
      <c r="P18" s="33" t="e">
        <f>IF(MOD(INT(VLOOKUP(LEFT($D18,1),設定資料!$D$2:$F$27,3,FALSE)/10)+
MOD(VLOOKUP(LEFT($D18,1),設定資料!$D$2:$F$27,3,FALSE),10)*9+SUMPRODUCT(VALUE(MID($D18,ROW($1:$9)+1,1)),{8;7;6;5;4;3;2;1;1}),10)=0,"正確","錯誤")</f>
        <v>#N/A</v>
      </c>
    </row>
    <row r="19" spans="1:16" ht="20.100000000000001" customHeight="1" x14ac:dyDescent="0.25">
      <c r="A19" s="3">
        <v>16</v>
      </c>
      <c r="B19" s="3"/>
      <c r="C19" s="3" t="str">
        <f t="shared" si="0"/>
        <v>請確認</v>
      </c>
      <c r="D19" s="8"/>
      <c r="E19" s="38"/>
      <c r="F19" s="5">
        <f t="shared" si="1"/>
        <v>125</v>
      </c>
      <c r="G19" s="4"/>
      <c r="H19" s="39"/>
      <c r="I19" s="39"/>
      <c r="J19" s="41"/>
      <c r="K19" s="8"/>
      <c r="L19" s="8"/>
      <c r="M19" s="8"/>
      <c r="P19" s="33" t="e">
        <f>IF(MOD(INT(VLOOKUP(LEFT($D19,1),設定資料!$D$2:$F$27,3,FALSE)/10)+
MOD(VLOOKUP(LEFT($D19,1),設定資料!$D$2:$F$27,3,FALSE),10)*9+SUMPRODUCT(VALUE(MID($D19,ROW($1:$9)+1,1)),{8;7;6;5;4;3;2;1;1}),10)=0,"正確","錯誤")</f>
        <v>#N/A</v>
      </c>
    </row>
    <row r="20" spans="1:16" ht="20.100000000000001" customHeight="1" x14ac:dyDescent="0.25">
      <c r="A20" s="3">
        <v>17</v>
      </c>
      <c r="B20" s="3"/>
      <c r="C20" s="3" t="str">
        <f t="shared" si="0"/>
        <v>請確認</v>
      </c>
      <c r="D20" s="8"/>
      <c r="E20" s="38"/>
      <c r="F20" s="5">
        <f t="shared" si="1"/>
        <v>125</v>
      </c>
      <c r="G20" s="4"/>
      <c r="H20" s="39"/>
      <c r="I20" s="39"/>
      <c r="J20" s="41"/>
      <c r="K20" s="8"/>
      <c r="L20" s="8"/>
      <c r="M20" s="8"/>
      <c r="P20" s="33" t="e">
        <f>IF(MOD(INT(VLOOKUP(LEFT($D20,1),設定資料!$D$2:$F$27,3,FALSE)/10)+
MOD(VLOOKUP(LEFT($D20,1),設定資料!$D$2:$F$27,3,FALSE),10)*9+SUMPRODUCT(VALUE(MID($D20,ROW($1:$9)+1,1)),{8;7;6;5;4;3;2;1;1}),10)=0,"正確","錯誤")</f>
        <v>#N/A</v>
      </c>
    </row>
    <row r="21" spans="1:16" ht="20.100000000000001" customHeight="1" x14ac:dyDescent="0.25">
      <c r="A21" s="3">
        <v>18</v>
      </c>
      <c r="B21" s="3"/>
      <c r="C21" s="3" t="str">
        <f t="shared" si="0"/>
        <v>請確認</v>
      </c>
      <c r="D21" s="8"/>
      <c r="E21" s="38"/>
      <c r="F21" s="5">
        <f t="shared" si="1"/>
        <v>125</v>
      </c>
      <c r="G21" s="4"/>
      <c r="H21" s="39"/>
      <c r="I21" s="39"/>
      <c r="J21" s="41"/>
      <c r="K21" s="8"/>
      <c r="L21" s="8"/>
      <c r="M21" s="8"/>
      <c r="P21" s="33" t="e">
        <f>IF(MOD(INT(VLOOKUP(LEFT($D21,1),設定資料!$D$2:$F$27,3,FALSE)/10)+
MOD(VLOOKUP(LEFT($D21,1),設定資料!$D$2:$F$27,3,FALSE),10)*9+SUMPRODUCT(VALUE(MID($D21,ROW($1:$9)+1,1)),{8;7;6;5;4;3;2;1;1}),10)=0,"正確","錯誤")</f>
        <v>#N/A</v>
      </c>
    </row>
    <row r="22" spans="1:16" ht="20.100000000000001" customHeight="1" x14ac:dyDescent="0.25">
      <c r="A22" s="3">
        <v>19</v>
      </c>
      <c r="B22" s="3"/>
      <c r="C22" s="3" t="str">
        <f t="shared" si="0"/>
        <v>請確認</v>
      </c>
      <c r="D22" s="8"/>
      <c r="E22" s="38"/>
      <c r="F22" s="5">
        <f t="shared" si="1"/>
        <v>125</v>
      </c>
      <c r="G22" s="4"/>
      <c r="H22" s="39"/>
      <c r="I22" s="39"/>
      <c r="J22" s="41"/>
      <c r="K22" s="8"/>
      <c r="L22" s="8"/>
      <c r="M22" s="8"/>
      <c r="P22" s="33" t="e">
        <f>IF(MOD(INT(VLOOKUP(LEFT($D22,1),設定資料!$D$2:$F$27,3,FALSE)/10)+
MOD(VLOOKUP(LEFT($D22,1),設定資料!$D$2:$F$27,3,FALSE),10)*9+SUMPRODUCT(VALUE(MID($D22,ROW($1:$9)+1,1)),{8;7;6;5;4;3;2;1;1}),10)=0,"正確","錯誤")</f>
        <v>#N/A</v>
      </c>
    </row>
    <row r="23" spans="1:16" ht="20.100000000000001" customHeight="1" x14ac:dyDescent="0.25">
      <c r="A23" s="3">
        <v>20</v>
      </c>
      <c r="B23" s="3"/>
      <c r="C23" s="3" t="str">
        <f t="shared" si="0"/>
        <v>請確認</v>
      </c>
      <c r="D23" s="3"/>
      <c r="E23" s="38"/>
      <c r="F23" s="5">
        <f t="shared" si="1"/>
        <v>125</v>
      </c>
      <c r="G23" s="39"/>
      <c r="H23" s="39"/>
      <c r="I23" s="39"/>
      <c r="J23" s="39"/>
      <c r="K23" s="46"/>
      <c r="L23" s="46"/>
      <c r="M23" s="8"/>
      <c r="P23" s="33" t="e">
        <f>IF(MOD(INT(VLOOKUP(LEFT($D23,1),設定資料!$D$2:$F$27,3,FALSE)/10)+
MOD(VLOOKUP(LEFT($D23,1),設定資料!$D$2:$F$27,3,FALSE),10)*9+SUMPRODUCT(VALUE(MID($D23,ROW($1:$9)+1,1)),{8;7;6;5;4;3;2;1;1}),10)=0,"正確","錯誤")</f>
        <v>#N/A</v>
      </c>
    </row>
    <row r="24" spans="1:16" ht="20.100000000000001" customHeight="1" x14ac:dyDescent="0.25">
      <c r="A24" s="3">
        <v>21</v>
      </c>
      <c r="B24" s="3"/>
      <c r="C24" s="3" t="str">
        <f t="shared" si="0"/>
        <v>請確認</v>
      </c>
      <c r="D24" s="39"/>
      <c r="E24" s="38"/>
      <c r="F24" s="5">
        <f t="shared" si="1"/>
        <v>125</v>
      </c>
      <c r="G24" s="39"/>
      <c r="H24" s="39"/>
      <c r="I24" s="39"/>
      <c r="J24" s="39"/>
      <c r="K24" s="46"/>
      <c r="L24" s="46"/>
      <c r="M24" s="8"/>
      <c r="P24" s="33" t="e">
        <f>IF(MOD(INT(VLOOKUP(LEFT($D24,1),設定資料!$D$2:$F$27,3,FALSE)/10)+
MOD(VLOOKUP(LEFT($D24,1),設定資料!$D$2:$F$27,3,FALSE),10)*9+SUMPRODUCT(VALUE(MID($D24,ROW($1:$9)+1,1)),{8;7;6;5;4;3;2;1;1}),10)=0,"正確","錯誤")</f>
        <v>#N/A</v>
      </c>
    </row>
    <row r="25" spans="1:16" ht="20.100000000000001" customHeight="1" x14ac:dyDescent="0.25">
      <c r="A25" s="3">
        <v>22</v>
      </c>
      <c r="B25" s="3"/>
      <c r="C25" s="3" t="str">
        <f t="shared" si="0"/>
        <v>請確認</v>
      </c>
      <c r="D25" s="41"/>
      <c r="E25" s="38"/>
      <c r="F25" s="5">
        <f t="shared" si="1"/>
        <v>125</v>
      </c>
      <c r="G25" s="39"/>
      <c r="H25" s="39"/>
      <c r="I25" s="39"/>
      <c r="J25" s="41"/>
      <c r="K25" s="46"/>
      <c r="L25" s="46"/>
      <c r="M25" s="8"/>
      <c r="P25" s="33" t="e">
        <f>IF(MOD(INT(VLOOKUP(LEFT($D25,1),設定資料!$D$2:$F$27,3,FALSE)/10)+
MOD(VLOOKUP(LEFT($D25,1),設定資料!$D$2:$F$27,3,FALSE),10)*9+SUMPRODUCT(VALUE(MID($D25,ROW($1:$9)+1,1)),{8;7;6;5;4;3;2;1;1}),10)=0,"正確","錯誤")</f>
        <v>#N/A</v>
      </c>
    </row>
    <row r="26" spans="1:16" ht="20.100000000000001" customHeight="1" x14ac:dyDescent="0.25">
      <c r="A26" s="3">
        <v>23</v>
      </c>
      <c r="B26" s="3"/>
      <c r="C26" s="3" t="str">
        <f t="shared" si="0"/>
        <v>請確認</v>
      </c>
      <c r="D26" s="8"/>
      <c r="E26" s="38"/>
      <c r="F26" s="5">
        <f t="shared" si="1"/>
        <v>125</v>
      </c>
      <c r="G26" s="4"/>
      <c r="H26" s="39"/>
      <c r="I26" s="39"/>
      <c r="J26" s="41"/>
      <c r="K26" s="8"/>
      <c r="L26" s="8"/>
      <c r="M26" s="8"/>
      <c r="P26" s="33" t="e">
        <f>IF(MOD(INT(VLOOKUP(LEFT($D26,1),設定資料!$D$2:$F$27,3,FALSE)/10)+
MOD(VLOOKUP(LEFT($D26,1),設定資料!$D$2:$F$27,3,FALSE),10)*9+SUMPRODUCT(VALUE(MID($D26,ROW($1:$9)+1,1)),{8;7;6;5;4;3;2;1;1}),10)=0,"正確","錯誤")</f>
        <v>#N/A</v>
      </c>
    </row>
    <row r="27" spans="1:16" ht="20.100000000000001" customHeight="1" x14ac:dyDescent="0.25">
      <c r="A27" s="3">
        <v>24</v>
      </c>
      <c r="B27" s="3"/>
      <c r="C27" s="3" t="str">
        <f t="shared" si="0"/>
        <v>請確認</v>
      </c>
      <c r="D27" s="8"/>
      <c r="E27" s="38"/>
      <c r="F27" s="5">
        <f t="shared" si="1"/>
        <v>125</v>
      </c>
      <c r="G27" s="4"/>
      <c r="H27" s="39"/>
      <c r="I27" s="39"/>
      <c r="J27" s="41"/>
      <c r="K27" s="8"/>
      <c r="L27" s="8"/>
      <c r="M27" s="8"/>
      <c r="P27" s="33" t="e">
        <f>IF(MOD(INT(VLOOKUP(LEFT($D27,1),設定資料!$D$2:$F$27,3,FALSE)/10)+
MOD(VLOOKUP(LEFT($D27,1),設定資料!$D$2:$F$27,3,FALSE),10)*9+SUMPRODUCT(VALUE(MID($D27,ROW($1:$9)+1,1)),{8;7;6;5;4;3;2;1;1}),10)=0,"正確","錯誤")</f>
        <v>#N/A</v>
      </c>
    </row>
    <row r="28" spans="1:16" ht="20.100000000000001" customHeight="1" x14ac:dyDescent="0.25">
      <c r="A28" s="3">
        <v>25</v>
      </c>
      <c r="B28" s="3"/>
      <c r="C28" s="3" t="str">
        <f t="shared" si="0"/>
        <v>請確認</v>
      </c>
      <c r="D28" s="8"/>
      <c r="E28" s="38"/>
      <c r="F28" s="5">
        <f t="shared" si="1"/>
        <v>125</v>
      </c>
      <c r="G28" s="4"/>
      <c r="H28" s="39"/>
      <c r="I28" s="39"/>
      <c r="J28" s="41"/>
      <c r="K28" s="8"/>
      <c r="L28" s="8"/>
      <c r="M28" s="8"/>
      <c r="P28" s="33" t="e">
        <f>IF(MOD(INT(VLOOKUP(LEFT($D28,1),設定資料!$D$2:$F$27,3,FALSE)/10)+
MOD(VLOOKUP(LEFT($D28,1),設定資料!$D$2:$F$27,3,FALSE),10)*9+SUMPRODUCT(VALUE(MID($D28,ROW($1:$9)+1,1)),{8;7;6;5;4;3;2;1;1}),10)=0,"正確","錯誤")</f>
        <v>#N/A</v>
      </c>
    </row>
    <row r="29" spans="1:16" ht="20.100000000000001" customHeight="1" x14ac:dyDescent="0.25">
      <c r="A29" s="3">
        <v>26</v>
      </c>
      <c r="B29" s="3"/>
      <c r="C29" s="3" t="str">
        <f t="shared" si="0"/>
        <v>請確認</v>
      </c>
      <c r="D29" s="8"/>
      <c r="E29" s="38"/>
      <c r="F29" s="5">
        <f t="shared" si="1"/>
        <v>125</v>
      </c>
      <c r="G29" s="4"/>
      <c r="H29" s="39"/>
      <c r="I29" s="39"/>
      <c r="J29" s="41"/>
      <c r="K29" s="8"/>
      <c r="L29" s="8"/>
      <c r="M29" s="8"/>
      <c r="P29" s="33" t="e">
        <f>IF(MOD(INT(VLOOKUP(LEFT($D29,1),設定資料!$D$2:$F$27,3,FALSE)/10)+
MOD(VLOOKUP(LEFT($D29,1),設定資料!$D$2:$F$27,3,FALSE),10)*9+SUMPRODUCT(VALUE(MID($D29,ROW($1:$9)+1,1)),{8;7;6;5;4;3;2;1;1}),10)=0,"正確","錯誤")</f>
        <v>#N/A</v>
      </c>
    </row>
    <row r="30" spans="1:16" ht="20.100000000000001" customHeight="1" x14ac:dyDescent="0.25">
      <c r="A30" s="3">
        <v>27</v>
      </c>
      <c r="B30" s="3"/>
      <c r="C30" s="3" t="str">
        <f t="shared" si="0"/>
        <v>請確認</v>
      </c>
      <c r="D30" s="8"/>
      <c r="E30" s="38"/>
      <c r="F30" s="5">
        <f t="shared" si="1"/>
        <v>125</v>
      </c>
      <c r="G30" s="4"/>
      <c r="H30" s="39"/>
      <c r="I30" s="39"/>
      <c r="J30" s="41"/>
      <c r="K30" s="8"/>
      <c r="L30" s="8"/>
      <c r="M30" s="8"/>
      <c r="P30" s="33" t="e">
        <f>IF(MOD(INT(VLOOKUP(LEFT($D30,1),設定資料!$D$2:$F$27,3,FALSE)/10)+
MOD(VLOOKUP(LEFT($D30,1),設定資料!$D$2:$F$27,3,FALSE),10)*9+SUMPRODUCT(VALUE(MID($D30,ROW($1:$9)+1,1)),{8;7;6;5;4;3;2;1;1}),10)=0,"正確","錯誤")</f>
        <v>#N/A</v>
      </c>
    </row>
    <row r="31" spans="1:16" ht="20.100000000000001" customHeight="1" x14ac:dyDescent="0.25">
      <c r="A31" s="3">
        <v>28</v>
      </c>
      <c r="B31" s="3"/>
      <c r="C31" s="3" t="str">
        <f t="shared" si="0"/>
        <v>請確認</v>
      </c>
      <c r="D31" s="8"/>
      <c r="E31" s="38"/>
      <c r="F31" s="5">
        <f t="shared" si="1"/>
        <v>125</v>
      </c>
      <c r="G31" s="4"/>
      <c r="H31" s="39"/>
      <c r="I31" s="39"/>
      <c r="J31" s="41"/>
      <c r="K31" s="8"/>
      <c r="L31" s="8"/>
      <c r="M31" s="8"/>
      <c r="P31" s="33" t="e">
        <f>IF(MOD(INT(VLOOKUP(LEFT($D31,1),設定資料!$D$2:$F$27,3,FALSE)/10)+
MOD(VLOOKUP(LEFT($D31,1),設定資料!$D$2:$F$27,3,FALSE),10)*9+SUMPRODUCT(VALUE(MID($D31,ROW($1:$9)+1,1)),{8;7;6;5;4;3;2;1;1}),10)=0,"正確","錯誤")</f>
        <v>#N/A</v>
      </c>
    </row>
    <row r="32" spans="1:16" ht="20.100000000000001" customHeight="1" x14ac:dyDescent="0.25">
      <c r="A32" s="3">
        <v>29</v>
      </c>
      <c r="B32" s="3"/>
      <c r="C32" s="3" t="str">
        <f t="shared" si="0"/>
        <v>請確認</v>
      </c>
      <c r="D32" s="39"/>
      <c r="E32" s="38"/>
      <c r="F32" s="5">
        <f t="shared" si="1"/>
        <v>125</v>
      </c>
      <c r="G32" s="39"/>
      <c r="H32" s="39"/>
      <c r="I32" s="39"/>
      <c r="J32" s="39"/>
      <c r="K32" s="46"/>
      <c r="L32" s="46"/>
      <c r="M32" s="8"/>
      <c r="P32" s="33" t="e">
        <f>IF(MOD(INT(VLOOKUP(LEFT($D32,1),設定資料!$D$2:$F$27,3,FALSE)/10)+
MOD(VLOOKUP(LEFT($D32,1),設定資料!$D$2:$F$27,3,FALSE),10)*9+SUMPRODUCT(VALUE(MID($D32,ROW($1:$9)+1,1)),{8;7;6;5;4;3;2;1;1}),10)=0,"正確","錯誤")</f>
        <v>#N/A</v>
      </c>
    </row>
    <row r="33" spans="1:16" ht="20.100000000000001" customHeight="1" x14ac:dyDescent="0.25">
      <c r="A33" s="3">
        <v>30</v>
      </c>
      <c r="B33" s="3"/>
      <c r="C33" s="3" t="str">
        <f t="shared" si="0"/>
        <v>請確認</v>
      </c>
      <c r="D33" s="41"/>
      <c r="E33" s="38"/>
      <c r="F33" s="5">
        <f t="shared" si="1"/>
        <v>125</v>
      </c>
      <c r="G33" s="4"/>
      <c r="H33" s="39"/>
      <c r="I33" s="39"/>
      <c r="J33" s="41"/>
      <c r="K33" s="8"/>
      <c r="L33" s="8"/>
      <c r="M33" s="8"/>
      <c r="P33" s="33" t="e">
        <f>IF(MOD(INT(VLOOKUP(LEFT($D33,1),設定資料!$D$2:$F$27,3,FALSE)/10)+
MOD(VLOOKUP(LEFT($D33,1),設定資料!$D$2:$F$27,3,FALSE),10)*9+SUMPRODUCT(VALUE(MID($D33,ROW($1:$9)+1,1)),{8;7;6;5;4;3;2;1;1}),10)=0,"正確","錯誤")</f>
        <v>#N/A</v>
      </c>
    </row>
    <row r="34" spans="1:16" ht="20.100000000000001" customHeight="1" x14ac:dyDescent="0.25">
      <c r="A34" s="3">
        <v>31</v>
      </c>
      <c r="B34" s="3"/>
      <c r="C34" s="3" t="str">
        <f t="shared" si="0"/>
        <v>請確認</v>
      </c>
      <c r="D34" s="3"/>
      <c r="E34" s="38"/>
      <c r="F34" s="5">
        <f t="shared" si="1"/>
        <v>125</v>
      </c>
      <c r="G34" s="39"/>
      <c r="H34" s="39"/>
      <c r="I34" s="39"/>
      <c r="J34" s="41"/>
      <c r="K34" s="46"/>
      <c r="L34" s="46"/>
      <c r="M34" s="8"/>
      <c r="P34" s="33" t="e">
        <f>IF(MOD(INT(VLOOKUP(LEFT($D34,1),設定資料!$D$2:$F$27,3,FALSE)/10)+
MOD(VLOOKUP(LEFT($D34,1),設定資料!$D$2:$F$27,3,FALSE),10)*9+SUMPRODUCT(VALUE(MID($D34,ROW($1:$9)+1,1)),{8;7;6;5;4;3;2;1;1}),10)=0,"正確","錯誤")</f>
        <v>#N/A</v>
      </c>
    </row>
    <row r="35" spans="1:16" ht="20.100000000000001" customHeight="1" x14ac:dyDescent="0.25">
      <c r="A35" s="3">
        <v>32</v>
      </c>
      <c r="B35" s="3"/>
      <c r="C35" s="3" t="str">
        <f t="shared" si="0"/>
        <v>請確認</v>
      </c>
      <c r="D35" s="41"/>
      <c r="E35" s="38"/>
      <c r="F35" s="5">
        <f t="shared" si="1"/>
        <v>125</v>
      </c>
      <c r="G35" s="4"/>
      <c r="H35" s="39"/>
      <c r="I35" s="39"/>
      <c r="J35" s="41"/>
      <c r="K35" s="8"/>
      <c r="L35" s="8"/>
      <c r="M35" s="8"/>
      <c r="P35" s="33" t="e">
        <f>IF(MOD(INT(VLOOKUP(LEFT($D35,1),設定資料!$D$2:$F$27,3,FALSE)/10)+
MOD(VLOOKUP(LEFT($D35,1),設定資料!$D$2:$F$27,3,FALSE),10)*9+SUMPRODUCT(VALUE(MID($D35,ROW($1:$9)+1,1)),{8;7;6;5;4;3;2;1;1}),10)=0,"正確","錯誤")</f>
        <v>#N/A</v>
      </c>
    </row>
    <row r="36" spans="1:16" ht="20.100000000000001" customHeight="1" x14ac:dyDescent="0.25">
      <c r="A36" s="3">
        <v>33</v>
      </c>
      <c r="B36" s="3"/>
      <c r="C36" s="3" t="str">
        <f t="shared" si="0"/>
        <v>請確認</v>
      </c>
      <c r="D36" s="41"/>
      <c r="E36" s="38"/>
      <c r="F36" s="5">
        <f t="shared" si="1"/>
        <v>125</v>
      </c>
      <c r="G36" s="39"/>
      <c r="H36" s="39"/>
      <c r="I36" s="39"/>
      <c r="J36" s="41"/>
      <c r="K36" s="8"/>
      <c r="L36" s="8"/>
      <c r="M36" s="8"/>
      <c r="P36" s="33" t="e">
        <f>IF(MOD(INT(VLOOKUP(LEFT($D36,1),設定資料!$D$2:$F$27,3,FALSE)/10)+
MOD(VLOOKUP(LEFT($D36,1),設定資料!$D$2:$F$27,3,FALSE),10)*9+SUMPRODUCT(VALUE(MID($D36,ROW($1:$9)+1,1)),{8;7;6;5;4;3;2;1;1}),10)=0,"正確","錯誤")</f>
        <v>#N/A</v>
      </c>
    </row>
    <row r="37" spans="1:16" ht="20.100000000000001" customHeight="1" x14ac:dyDescent="0.25">
      <c r="A37" s="3">
        <v>34</v>
      </c>
      <c r="B37" s="3"/>
      <c r="C37" s="3" t="str">
        <f t="shared" si="0"/>
        <v>請確認</v>
      </c>
      <c r="D37" s="41"/>
      <c r="E37" s="38"/>
      <c r="F37" s="5">
        <f t="shared" si="1"/>
        <v>125</v>
      </c>
      <c r="G37" s="39"/>
      <c r="H37" s="39"/>
      <c r="I37" s="39"/>
      <c r="J37" s="41"/>
      <c r="K37" s="41"/>
      <c r="L37" s="41"/>
      <c r="M37" s="8"/>
      <c r="P37" s="33" t="e">
        <f>IF(MOD(INT(VLOOKUP(LEFT($D37,1),設定資料!$D$2:$F$27,3,FALSE)/10)+
MOD(VLOOKUP(LEFT($D37,1),設定資料!$D$2:$F$27,3,FALSE),10)*9+SUMPRODUCT(VALUE(MID($D37,ROW($1:$9)+1,1)),{8;7;6;5;4;3;2;1;1}),10)=0,"正確","錯誤")</f>
        <v>#N/A</v>
      </c>
    </row>
    <row r="38" spans="1:16" ht="20.100000000000001" customHeight="1" x14ac:dyDescent="0.25">
      <c r="A38" s="3">
        <v>35</v>
      </c>
      <c r="B38" s="3"/>
      <c r="C38" s="3" t="str">
        <f t="shared" si="0"/>
        <v>請確認</v>
      </c>
      <c r="D38" s="3"/>
      <c r="E38" s="38"/>
      <c r="F38" s="5">
        <f t="shared" si="1"/>
        <v>125</v>
      </c>
      <c r="G38" s="39"/>
      <c r="H38" s="39"/>
      <c r="I38" s="39"/>
      <c r="J38" s="3"/>
      <c r="K38" s="46"/>
      <c r="L38" s="46"/>
      <c r="M38" s="8"/>
      <c r="P38" s="33" t="e">
        <f>IF(MOD(INT(VLOOKUP(LEFT($D38,1),設定資料!$D$2:$F$27,3,FALSE)/10)+
MOD(VLOOKUP(LEFT($D38,1),設定資料!$D$2:$F$27,3,FALSE),10)*9+SUMPRODUCT(VALUE(MID($D38,ROW($1:$9)+1,1)),{8;7;6;5;4;3;2;1;1}),10)=0,"正確","錯誤")</f>
        <v>#N/A</v>
      </c>
    </row>
    <row r="39" spans="1:16" ht="20.100000000000001" customHeight="1" x14ac:dyDescent="0.25">
      <c r="A39" s="3">
        <v>36</v>
      </c>
      <c r="B39" s="3"/>
      <c r="C39" s="3" t="str">
        <f t="shared" si="0"/>
        <v>請確認</v>
      </c>
      <c r="D39" s="41"/>
      <c r="E39" s="38"/>
      <c r="F39" s="5">
        <f t="shared" si="1"/>
        <v>125</v>
      </c>
      <c r="G39" s="39"/>
      <c r="H39" s="39"/>
      <c r="I39" s="39"/>
      <c r="J39" s="41"/>
      <c r="K39" s="46"/>
      <c r="L39" s="46"/>
      <c r="M39" s="8"/>
      <c r="P39" s="33" t="e">
        <f>IF(MOD(INT(VLOOKUP(LEFT($D39,1),設定資料!$D$2:$F$27,3,FALSE)/10)+
MOD(VLOOKUP(LEFT($D39,1),設定資料!$D$2:$F$27,3,FALSE),10)*9+SUMPRODUCT(VALUE(MID($D39,ROW($1:$9)+1,1)),{8;7;6;5;4;3;2;1;1}),10)=0,"正確","錯誤")</f>
        <v>#N/A</v>
      </c>
    </row>
    <row r="40" spans="1:16" ht="20.100000000000001" customHeight="1" x14ac:dyDescent="0.25">
      <c r="A40" s="3">
        <v>37</v>
      </c>
      <c r="B40" s="3"/>
      <c r="C40" s="3" t="str">
        <f t="shared" si="0"/>
        <v>請確認</v>
      </c>
      <c r="D40" s="41"/>
      <c r="E40" s="38"/>
      <c r="F40" s="5">
        <f t="shared" si="1"/>
        <v>125</v>
      </c>
      <c r="G40" s="4"/>
      <c r="H40" s="39"/>
      <c r="I40" s="39"/>
      <c r="J40" s="41"/>
      <c r="K40" s="8"/>
      <c r="L40" s="8"/>
      <c r="M40" s="8"/>
      <c r="P40" s="33" t="e">
        <f>IF(MOD(INT(VLOOKUP(LEFT($D40,1),設定資料!$D$2:$F$27,3,FALSE)/10)+
MOD(VLOOKUP(LEFT($D40,1),設定資料!$D$2:$F$27,3,FALSE),10)*9+SUMPRODUCT(VALUE(MID($D40,ROW($1:$9)+1,1)),{8;7;6;5;4;3;2;1;1}),10)=0,"正確","錯誤")</f>
        <v>#N/A</v>
      </c>
    </row>
    <row r="41" spans="1:16" ht="20.100000000000001" customHeight="1" x14ac:dyDescent="0.25">
      <c r="A41" s="3">
        <v>38</v>
      </c>
      <c r="B41" s="3"/>
      <c r="C41" s="3" t="str">
        <f t="shared" si="0"/>
        <v>請確認</v>
      </c>
      <c r="D41" s="41"/>
      <c r="E41" s="38"/>
      <c r="F41" s="5">
        <f t="shared" si="1"/>
        <v>125</v>
      </c>
      <c r="G41" s="4"/>
      <c r="H41" s="39"/>
      <c r="I41" s="39"/>
      <c r="J41" s="41"/>
      <c r="K41" s="8"/>
      <c r="L41" s="8"/>
      <c r="M41" s="8"/>
      <c r="P41" s="33" t="e">
        <f>IF(MOD(INT(VLOOKUP(LEFT($D41,1),設定資料!$D$2:$F$27,3,FALSE)/10)+
MOD(VLOOKUP(LEFT($D41,1),設定資料!$D$2:$F$27,3,FALSE),10)*9+SUMPRODUCT(VALUE(MID($D41,ROW($1:$9)+1,1)),{8;7;6;5;4;3;2;1;1}),10)=0,"正確","錯誤")</f>
        <v>#N/A</v>
      </c>
    </row>
    <row r="42" spans="1:16" ht="20.100000000000001" customHeight="1" x14ac:dyDescent="0.25">
      <c r="A42" s="3">
        <v>39</v>
      </c>
      <c r="B42" s="3"/>
      <c r="C42" s="3" t="str">
        <f t="shared" si="0"/>
        <v>請確認</v>
      </c>
      <c r="D42" s="41"/>
      <c r="E42" s="38"/>
      <c r="F42" s="5">
        <f t="shared" si="1"/>
        <v>125</v>
      </c>
      <c r="G42" s="4"/>
      <c r="H42" s="39"/>
      <c r="I42" s="39"/>
      <c r="J42" s="41"/>
      <c r="K42" s="8"/>
      <c r="L42" s="8"/>
      <c r="M42" s="8"/>
      <c r="P42" s="33" t="e">
        <f>IF(MOD(INT(VLOOKUP(LEFT($D42,1),設定資料!$D$2:$F$27,3,FALSE)/10)+
MOD(VLOOKUP(LEFT($D42,1),設定資料!$D$2:$F$27,3,FALSE),10)*9+SUMPRODUCT(VALUE(MID($D42,ROW($1:$9)+1,1)),{8;7;6;5;4;3;2;1;1}),10)=0,"正確","錯誤")</f>
        <v>#N/A</v>
      </c>
    </row>
    <row r="43" spans="1:16" ht="20.100000000000001" customHeight="1" x14ac:dyDescent="0.25">
      <c r="A43" s="3">
        <v>40</v>
      </c>
      <c r="B43" s="3"/>
      <c r="C43" s="3" t="str">
        <f t="shared" si="0"/>
        <v>請確認</v>
      </c>
      <c r="D43" s="41"/>
      <c r="E43" s="38"/>
      <c r="F43" s="5">
        <f t="shared" si="1"/>
        <v>125</v>
      </c>
      <c r="G43" s="4"/>
      <c r="H43" s="39"/>
      <c r="I43" s="39"/>
      <c r="J43" s="41"/>
      <c r="K43" s="8"/>
      <c r="L43" s="8"/>
      <c r="M43" s="8"/>
      <c r="P43" s="33" t="e">
        <f>IF(MOD(INT(VLOOKUP(LEFT($D43,1),設定資料!$D$2:$F$27,3,FALSE)/10)+
MOD(VLOOKUP(LEFT($D43,1),設定資料!$D$2:$F$27,3,FALSE),10)*9+SUMPRODUCT(VALUE(MID($D43,ROW($1:$9)+1,1)),{8;7;6;5;4;3;2;1;1}),10)=0,"正確","錯誤")</f>
        <v>#N/A</v>
      </c>
    </row>
    <row r="44" spans="1:16" ht="20.100000000000001" customHeight="1" x14ac:dyDescent="0.25">
      <c r="A44" s="3">
        <v>41</v>
      </c>
      <c r="B44" s="3"/>
      <c r="C44" s="3" t="str">
        <f t="shared" si="0"/>
        <v>請確認</v>
      </c>
      <c r="D44" s="41"/>
      <c r="E44" s="38"/>
      <c r="F44" s="5">
        <f t="shared" si="1"/>
        <v>125</v>
      </c>
      <c r="G44" s="4"/>
      <c r="H44" s="39"/>
      <c r="I44" s="39"/>
      <c r="J44" s="41"/>
      <c r="K44" s="8"/>
      <c r="L44" s="8"/>
      <c r="M44" s="8"/>
      <c r="P44" s="33" t="e">
        <f>IF(MOD(INT(VLOOKUP(LEFT($D44,1),設定資料!$D$2:$F$27,3,FALSE)/10)+
MOD(VLOOKUP(LEFT($D44,1),設定資料!$D$2:$F$27,3,FALSE),10)*9+SUMPRODUCT(VALUE(MID($D44,ROW($1:$9)+1,1)),{8;7;6;5;4;3;2;1;1}),10)=0,"正確","錯誤")</f>
        <v>#N/A</v>
      </c>
    </row>
    <row r="45" spans="1:16" ht="20.100000000000001" customHeight="1" x14ac:dyDescent="0.25">
      <c r="A45" s="3">
        <v>42</v>
      </c>
      <c r="B45" s="3"/>
      <c r="C45" s="3" t="str">
        <f t="shared" si="0"/>
        <v>請確認</v>
      </c>
      <c r="D45" s="41"/>
      <c r="E45" s="38"/>
      <c r="F45" s="5">
        <f t="shared" si="1"/>
        <v>125</v>
      </c>
      <c r="G45" s="4"/>
      <c r="H45" s="39"/>
      <c r="I45" s="39"/>
      <c r="J45" s="41"/>
      <c r="K45" s="8"/>
      <c r="L45" s="8"/>
      <c r="M45" s="8"/>
      <c r="P45" s="33" t="e">
        <f>IF(MOD(INT(VLOOKUP(LEFT($D45,1),設定資料!$D$2:$F$27,3,FALSE)/10)+
MOD(VLOOKUP(LEFT($D45,1),設定資料!$D$2:$F$27,3,FALSE),10)*9+SUMPRODUCT(VALUE(MID($D45,ROW($1:$9)+1,1)),{8;7;6;5;4;3;2;1;1}),10)=0,"正確","錯誤")</f>
        <v>#N/A</v>
      </c>
    </row>
    <row r="46" spans="1:16" ht="20.100000000000001" customHeight="1" x14ac:dyDescent="0.25">
      <c r="A46" s="3">
        <v>43</v>
      </c>
      <c r="B46" s="3"/>
      <c r="C46" s="3" t="str">
        <f t="shared" si="0"/>
        <v>請確認</v>
      </c>
      <c r="D46" s="3"/>
      <c r="E46" s="38"/>
      <c r="F46" s="5">
        <f t="shared" si="1"/>
        <v>125</v>
      </c>
      <c r="G46" s="39"/>
      <c r="H46" s="39"/>
      <c r="I46" s="39"/>
      <c r="J46" s="41"/>
      <c r="K46" s="46"/>
      <c r="L46" s="46"/>
      <c r="M46" s="8"/>
      <c r="P46" s="33" t="e">
        <f>IF(MOD(INT(VLOOKUP(LEFT($D46,1),設定資料!$D$2:$F$27,3,FALSE)/10)+
MOD(VLOOKUP(LEFT($D46,1),設定資料!$D$2:$F$27,3,FALSE),10)*9+SUMPRODUCT(VALUE(MID($D46,ROW($1:$9)+1,1)),{8;7;6;5;4;3;2;1;1}),10)=0,"正確","錯誤")</f>
        <v>#N/A</v>
      </c>
    </row>
    <row r="47" spans="1:16" ht="20.100000000000001" customHeight="1" x14ac:dyDescent="0.25">
      <c r="A47" s="3">
        <v>44</v>
      </c>
      <c r="B47" s="3"/>
      <c r="C47" s="3" t="str">
        <f t="shared" si="0"/>
        <v>請確認</v>
      </c>
      <c r="D47" s="41"/>
      <c r="E47" s="38"/>
      <c r="F47" s="5">
        <f t="shared" si="1"/>
        <v>125</v>
      </c>
      <c r="G47" s="39"/>
      <c r="H47" s="39"/>
      <c r="I47" s="39"/>
      <c r="J47" s="3"/>
      <c r="K47" s="8"/>
      <c r="L47" s="46"/>
      <c r="M47" s="8"/>
      <c r="P47" s="33" t="e">
        <f>IF(MOD(INT(VLOOKUP(LEFT($D47,1),設定資料!$D$2:$F$27,3,FALSE)/10)+
MOD(VLOOKUP(LEFT($D47,1),設定資料!$D$2:$F$27,3,FALSE),10)*9+SUMPRODUCT(VALUE(MID($D47,ROW($1:$9)+1,1)),{8;7;6;5;4;3;2;1;1}),10)=0,"正確","錯誤")</f>
        <v>#N/A</v>
      </c>
    </row>
    <row r="48" spans="1:16" ht="20.100000000000001" customHeight="1" x14ac:dyDescent="0.25">
      <c r="A48" s="3">
        <v>45</v>
      </c>
      <c r="B48" s="3"/>
      <c r="C48" s="3" t="str">
        <f t="shared" si="0"/>
        <v>請確認</v>
      </c>
      <c r="D48" s="41"/>
      <c r="E48" s="38"/>
      <c r="F48" s="5">
        <f t="shared" si="1"/>
        <v>125</v>
      </c>
      <c r="G48" s="4"/>
      <c r="H48" s="39"/>
      <c r="I48" s="39"/>
      <c r="J48" s="41"/>
      <c r="K48" s="8"/>
      <c r="L48" s="8"/>
      <c r="M48" s="8"/>
      <c r="P48" s="33" t="e">
        <f>IF(MOD(INT(VLOOKUP(LEFT($D48,1),設定資料!$D$2:$F$27,3,FALSE)/10)+
MOD(VLOOKUP(LEFT($D48,1),設定資料!$D$2:$F$27,3,FALSE),10)*9+SUMPRODUCT(VALUE(MID($D48,ROW($1:$9)+1,1)),{8;7;6;5;4;3;2;1;1}),10)=0,"正確","錯誤")</f>
        <v>#N/A</v>
      </c>
    </row>
    <row r="49" spans="1:16" ht="20.100000000000001" customHeight="1" x14ac:dyDescent="0.25">
      <c r="A49" s="3">
        <v>46</v>
      </c>
      <c r="B49" s="3"/>
      <c r="C49" s="3" t="str">
        <f t="shared" si="0"/>
        <v>請確認</v>
      </c>
      <c r="D49" s="41"/>
      <c r="E49" s="38"/>
      <c r="F49" s="5">
        <f t="shared" si="1"/>
        <v>125</v>
      </c>
      <c r="G49" s="39"/>
      <c r="H49" s="39"/>
      <c r="I49" s="39"/>
      <c r="J49" s="3"/>
      <c r="K49" s="8"/>
      <c r="L49" s="46"/>
      <c r="M49" s="8"/>
      <c r="N49" s="42"/>
      <c r="P49" s="33" t="e">
        <f>IF(MOD(INT(VLOOKUP(LEFT($D49,1),設定資料!$D$2:$F$27,3,FALSE)/10)+
MOD(VLOOKUP(LEFT($D49,1),設定資料!$D$2:$F$27,3,FALSE),10)*9+SUMPRODUCT(VALUE(MID($D49,ROW($1:$9)+1,1)),{8;7;6;5;4;3;2;1;1}),10)=0,"正確","錯誤")</f>
        <v>#N/A</v>
      </c>
    </row>
    <row r="50" spans="1:16" ht="20.100000000000001" customHeight="1" x14ac:dyDescent="0.25">
      <c r="A50" s="3">
        <v>47</v>
      </c>
      <c r="B50" s="3"/>
      <c r="C50" s="3" t="str">
        <f t="shared" si="0"/>
        <v>請確認</v>
      </c>
      <c r="D50" s="41"/>
      <c r="E50" s="38"/>
      <c r="F50" s="5">
        <f t="shared" si="1"/>
        <v>125</v>
      </c>
      <c r="G50" s="4"/>
      <c r="H50" s="39"/>
      <c r="I50" s="39"/>
      <c r="J50" s="41"/>
      <c r="K50" s="8"/>
      <c r="L50" s="8"/>
      <c r="M50" s="8"/>
      <c r="P50" s="33" t="e">
        <f>IF(MOD(INT(VLOOKUP(LEFT($D50,1),設定資料!$D$2:$F$27,3,FALSE)/10)+
MOD(VLOOKUP(LEFT($D50,1),設定資料!$D$2:$F$27,3,FALSE),10)*9+SUMPRODUCT(VALUE(MID($D50,ROW($1:$9)+1,1)),{8;7;6;5;4;3;2;1;1}),10)=0,"正確","錯誤")</f>
        <v>#N/A</v>
      </c>
    </row>
    <row r="51" spans="1:16" ht="20.100000000000001" customHeight="1" x14ac:dyDescent="0.25">
      <c r="A51" s="3">
        <v>48</v>
      </c>
      <c r="B51" s="3"/>
      <c r="C51" s="3" t="str">
        <f t="shared" si="0"/>
        <v>請確認</v>
      </c>
      <c r="D51" s="3"/>
      <c r="E51" s="38"/>
      <c r="F51" s="5">
        <f t="shared" si="1"/>
        <v>125</v>
      </c>
      <c r="G51" s="39"/>
      <c r="H51" s="39"/>
      <c r="I51" s="39"/>
      <c r="J51" s="41"/>
      <c r="K51" s="46"/>
      <c r="L51" s="8"/>
      <c r="M51" s="8"/>
      <c r="P51" s="33" t="e">
        <f>IF(MOD(INT(VLOOKUP(LEFT($D51,1),設定資料!$D$2:$F$27,3,FALSE)/10)+
MOD(VLOOKUP(LEFT($D51,1),設定資料!$D$2:$F$27,3,FALSE),10)*9+SUMPRODUCT(VALUE(MID($D51,ROW($1:$9)+1,1)),{8;7;6;5;4;3;2;1;1}),10)=0,"正確","錯誤")</f>
        <v>#N/A</v>
      </c>
    </row>
    <row r="52" spans="1:16" ht="20.100000000000001" customHeight="1" x14ac:dyDescent="0.25">
      <c r="A52" s="3">
        <v>49</v>
      </c>
      <c r="B52" s="3"/>
      <c r="C52" s="3" t="str">
        <f t="shared" si="0"/>
        <v>請確認</v>
      </c>
      <c r="D52" s="41"/>
      <c r="E52" s="38"/>
      <c r="F52" s="5">
        <f t="shared" si="1"/>
        <v>125</v>
      </c>
      <c r="G52" s="4"/>
      <c r="H52" s="39"/>
      <c r="I52" s="39"/>
      <c r="J52" s="41"/>
      <c r="K52" s="8"/>
      <c r="L52" s="8"/>
      <c r="M52" s="8"/>
      <c r="P52" s="33" t="e">
        <f>IF(MOD(INT(VLOOKUP(LEFT($D52,1),設定資料!$D$2:$F$27,3,FALSE)/10)+
MOD(VLOOKUP(LEFT($D52,1),設定資料!$D$2:$F$27,3,FALSE),10)*9+SUMPRODUCT(VALUE(MID($D52,ROW($1:$9)+1,1)),{8;7;6;5;4;3;2;1;1}),10)=0,"正確","錯誤")</f>
        <v>#N/A</v>
      </c>
    </row>
    <row r="53" spans="1:16" ht="20.100000000000001" customHeight="1" x14ac:dyDescent="0.25">
      <c r="A53" s="3">
        <v>50</v>
      </c>
      <c r="B53" s="3"/>
      <c r="C53" s="3" t="str">
        <f t="shared" si="0"/>
        <v>請確認</v>
      </c>
      <c r="D53" s="41"/>
      <c r="E53" s="38"/>
      <c r="F53" s="5">
        <f t="shared" si="1"/>
        <v>125</v>
      </c>
      <c r="G53" s="4"/>
      <c r="H53" s="39"/>
      <c r="I53" s="39"/>
      <c r="J53" s="41"/>
      <c r="K53" s="8"/>
      <c r="L53" s="8"/>
      <c r="M53" s="8"/>
      <c r="P53" s="33" t="e">
        <f>IF(MOD(INT(VLOOKUP(LEFT($D53,1),設定資料!$D$2:$F$27,3,FALSE)/10)+
MOD(VLOOKUP(LEFT($D53,1),設定資料!$D$2:$F$27,3,FALSE),10)*9+SUMPRODUCT(VALUE(MID($D53,ROW($1:$9)+1,1)),{8;7;6;5;4;3;2;1;1}),10)=0,"正確","錯誤")</f>
        <v>#N/A</v>
      </c>
    </row>
    <row r="54" spans="1:16" s="10" customFormat="1" ht="20.100000000000001" customHeight="1" x14ac:dyDescent="0.25">
      <c r="A54" s="3">
        <v>51</v>
      </c>
      <c r="B54" s="3"/>
      <c r="C54" s="3" t="str">
        <f t="shared" si="0"/>
        <v>請確認</v>
      </c>
      <c r="D54" s="41"/>
      <c r="E54" s="38"/>
      <c r="F54" s="5">
        <f t="shared" si="1"/>
        <v>125</v>
      </c>
      <c r="G54" s="4"/>
      <c r="H54" s="39"/>
      <c r="I54" s="39"/>
      <c r="J54" s="41"/>
      <c r="K54" s="8"/>
      <c r="L54" s="8"/>
      <c r="M54" s="8"/>
      <c r="N54" s="32"/>
      <c r="P54" s="33" t="e">
        <f>IF(MOD(INT(VLOOKUP(LEFT($D54,1),設定資料!$D$2:$F$27,3,FALSE)/10)+
MOD(VLOOKUP(LEFT($D54,1),設定資料!$D$2:$F$27,3,FALSE),10)*9+SUMPRODUCT(VALUE(MID($D54,ROW($1:$9)+1,1)),{8;7;6;5;4;3;2;1;1}),10)=0,"正確","錯誤")</f>
        <v>#N/A</v>
      </c>
    </row>
    <row r="55" spans="1:16" ht="20.100000000000001" customHeight="1" x14ac:dyDescent="0.25">
      <c r="A55" s="3">
        <v>52</v>
      </c>
      <c r="B55" s="3"/>
      <c r="C55" s="3" t="str">
        <f t="shared" si="0"/>
        <v>請確認</v>
      </c>
      <c r="D55" s="41"/>
      <c r="E55" s="38"/>
      <c r="F55" s="5">
        <f t="shared" si="1"/>
        <v>125</v>
      </c>
      <c r="G55" s="4"/>
      <c r="H55" s="39"/>
      <c r="I55" s="39"/>
      <c r="J55" s="41"/>
      <c r="K55" s="8"/>
      <c r="L55" s="8"/>
      <c r="M55" s="8"/>
      <c r="P55" s="33" t="e">
        <f>IF(MOD(INT(VLOOKUP(LEFT($D55,1),設定資料!$D$2:$F$27,3,FALSE)/10)+
MOD(VLOOKUP(LEFT($D55,1),設定資料!$D$2:$F$27,3,FALSE),10)*9+SUMPRODUCT(VALUE(MID($D55,ROW($1:$9)+1,1)),{8;7;6;5;4;3;2;1;1}),10)=0,"正確","錯誤")</f>
        <v>#N/A</v>
      </c>
    </row>
    <row r="56" spans="1:16" ht="20.100000000000001" customHeight="1" x14ac:dyDescent="0.25">
      <c r="A56" s="3">
        <v>53</v>
      </c>
      <c r="B56" s="3"/>
      <c r="C56" s="3" t="str">
        <f t="shared" si="0"/>
        <v>請確認</v>
      </c>
      <c r="D56" s="41"/>
      <c r="E56" s="38"/>
      <c r="F56" s="5">
        <f t="shared" si="1"/>
        <v>125</v>
      </c>
      <c r="G56" s="4"/>
      <c r="H56" s="39"/>
      <c r="I56" s="39"/>
      <c r="J56" s="41"/>
      <c r="K56" s="46"/>
      <c r="L56" s="46"/>
      <c r="M56" s="8"/>
      <c r="P56" s="33" t="e">
        <f>IF(MOD(INT(VLOOKUP(LEFT($D56,1),設定資料!$D$2:$F$27,3,FALSE)/10)+
MOD(VLOOKUP(LEFT($D56,1),設定資料!$D$2:$F$27,3,FALSE),10)*9+SUMPRODUCT(VALUE(MID($D56,ROW($1:$9)+1,1)),{8;7;6;5;4;3;2;1;1}),10)=0,"正確","錯誤")</f>
        <v>#N/A</v>
      </c>
    </row>
    <row r="57" spans="1:16" ht="20.100000000000001" customHeight="1" x14ac:dyDescent="0.25">
      <c r="A57" s="3">
        <v>54</v>
      </c>
      <c r="B57" s="3"/>
      <c r="C57" s="3" t="str">
        <f t="shared" si="0"/>
        <v>請確認</v>
      </c>
      <c r="D57" s="3"/>
      <c r="E57" s="38"/>
      <c r="F57" s="5">
        <f t="shared" si="1"/>
        <v>125</v>
      </c>
      <c r="G57" s="39"/>
      <c r="H57" s="39"/>
      <c r="I57" s="39"/>
      <c r="J57" s="41"/>
      <c r="K57" s="3"/>
      <c r="L57" s="3"/>
      <c r="M57" s="8"/>
      <c r="P57" s="33" t="e">
        <f>IF(MOD(INT(VLOOKUP(LEFT($D57,1),設定資料!$D$2:$F$27,3,FALSE)/10)+
MOD(VLOOKUP(LEFT($D57,1),設定資料!$D$2:$F$27,3,FALSE),10)*9+SUMPRODUCT(VALUE(MID($D57,ROW($1:$9)+1,1)),{8;7;6;5;4;3;2;1;1}),10)=0,"正確","錯誤")</f>
        <v>#N/A</v>
      </c>
    </row>
    <row r="58" spans="1:16" ht="20.100000000000001" customHeight="1" x14ac:dyDescent="0.25">
      <c r="A58" s="3">
        <v>55</v>
      </c>
      <c r="B58" s="3"/>
      <c r="C58" s="3" t="str">
        <f t="shared" si="0"/>
        <v>請確認</v>
      </c>
      <c r="D58" s="41"/>
      <c r="E58" s="38"/>
      <c r="F58" s="5">
        <f t="shared" si="1"/>
        <v>125</v>
      </c>
      <c r="G58" s="4"/>
      <c r="H58" s="39"/>
      <c r="I58" s="39"/>
      <c r="J58" s="41"/>
      <c r="K58" s="8"/>
      <c r="L58" s="8"/>
      <c r="M58" s="8"/>
      <c r="P58" s="33" t="e">
        <f>IF(MOD(INT(VLOOKUP(LEFT($D58,1),設定資料!$D$2:$F$27,3,FALSE)/10)+
MOD(VLOOKUP(LEFT($D58,1),設定資料!$D$2:$F$27,3,FALSE),10)*9+SUMPRODUCT(VALUE(MID($D58,ROW($1:$9)+1,1)),{8;7;6;5;4;3;2;1;1}),10)=0,"正確","錯誤")</f>
        <v>#N/A</v>
      </c>
    </row>
    <row r="59" spans="1:16" ht="20.100000000000001" customHeight="1" x14ac:dyDescent="0.25">
      <c r="A59" s="3">
        <v>56</v>
      </c>
      <c r="B59" s="3"/>
      <c r="C59" s="3" t="str">
        <f t="shared" si="0"/>
        <v>請確認</v>
      </c>
      <c r="D59" s="41"/>
      <c r="E59" s="38"/>
      <c r="F59" s="5">
        <f t="shared" si="1"/>
        <v>125</v>
      </c>
      <c r="G59" s="39"/>
      <c r="H59" s="39"/>
      <c r="I59" s="39"/>
      <c r="J59" s="41"/>
      <c r="K59" s="41"/>
      <c r="L59" s="41"/>
      <c r="M59" s="8"/>
      <c r="P59" s="33" t="e">
        <f>IF(MOD(INT(VLOOKUP(LEFT($D59,1),設定資料!$D$2:$F$27,3,FALSE)/10)+
MOD(VLOOKUP(LEFT($D59,1),設定資料!$D$2:$F$27,3,FALSE),10)*9+SUMPRODUCT(VALUE(MID($D59,ROW($1:$9)+1,1)),{8;7;6;5;4;3;2;1;1}),10)=0,"正確","錯誤")</f>
        <v>#N/A</v>
      </c>
    </row>
    <row r="60" spans="1:16" ht="20.100000000000001" customHeight="1" x14ac:dyDescent="0.25">
      <c r="A60" s="3">
        <v>57</v>
      </c>
      <c r="B60" s="3"/>
      <c r="C60" s="3" t="str">
        <f t="shared" si="0"/>
        <v>請確認</v>
      </c>
      <c r="D60" s="41"/>
      <c r="E60" s="38"/>
      <c r="F60" s="5">
        <f t="shared" si="1"/>
        <v>125</v>
      </c>
      <c r="G60" s="39"/>
      <c r="H60" s="39"/>
      <c r="I60" s="39"/>
      <c r="J60" s="41"/>
      <c r="K60" s="8"/>
      <c r="L60" s="8"/>
      <c r="M60" s="8"/>
      <c r="P60" s="33" t="e">
        <f>IF(MOD(INT(VLOOKUP(LEFT($D60,1),設定資料!$D$2:$F$27,3,FALSE)/10)+
MOD(VLOOKUP(LEFT($D60,1),設定資料!$D$2:$F$27,3,FALSE),10)*9+SUMPRODUCT(VALUE(MID($D60,ROW($1:$9)+1,1)),{8;7;6;5;4;3;2;1;1}),10)=0,"正確","錯誤")</f>
        <v>#N/A</v>
      </c>
    </row>
    <row r="61" spans="1:16" ht="20.100000000000001" customHeight="1" x14ac:dyDescent="0.25">
      <c r="A61" s="3">
        <v>58</v>
      </c>
      <c r="B61" s="3"/>
      <c r="C61" s="3" t="str">
        <f t="shared" si="0"/>
        <v>請確認</v>
      </c>
      <c r="D61" s="3"/>
      <c r="E61" s="38"/>
      <c r="F61" s="5">
        <f t="shared" si="1"/>
        <v>125</v>
      </c>
      <c r="G61" s="39"/>
      <c r="H61" s="39"/>
      <c r="I61" s="39"/>
      <c r="J61" s="41"/>
      <c r="K61" s="8"/>
      <c r="L61" s="8"/>
      <c r="M61" s="8"/>
      <c r="P61" s="33" t="e">
        <f>IF(MOD(INT(VLOOKUP(LEFT($D61,1),設定資料!$D$2:$F$27,3,FALSE)/10)+
MOD(VLOOKUP(LEFT($D61,1),設定資料!$D$2:$F$27,3,FALSE),10)*9+SUMPRODUCT(VALUE(MID($D61,ROW($1:$9)+1,1)),{8;7;6;5;4;3;2;1;1}),10)=0,"正確","錯誤")</f>
        <v>#N/A</v>
      </c>
    </row>
    <row r="62" spans="1:16" ht="20.100000000000001" customHeight="1" x14ac:dyDescent="0.25">
      <c r="A62" s="3">
        <v>59</v>
      </c>
      <c r="B62" s="3"/>
      <c r="C62" s="3" t="str">
        <f t="shared" si="0"/>
        <v>請確認</v>
      </c>
      <c r="D62" s="41"/>
      <c r="E62" s="38"/>
      <c r="F62" s="5">
        <f t="shared" si="1"/>
        <v>125</v>
      </c>
      <c r="G62" s="39"/>
      <c r="H62" s="39"/>
      <c r="I62" s="39"/>
      <c r="J62" s="41"/>
      <c r="K62" s="8"/>
      <c r="L62" s="46"/>
      <c r="M62" s="8"/>
      <c r="P62" s="33" t="e">
        <f>IF(MOD(INT(VLOOKUP(LEFT($D62,1),設定資料!$D$2:$F$27,3,FALSE)/10)+
MOD(VLOOKUP(LEFT($D62,1),設定資料!$D$2:$F$27,3,FALSE),10)*9+SUMPRODUCT(VALUE(MID($D62,ROW($1:$9)+1,1)),{8;7;6;5;4;3;2;1;1}),10)=0,"正確","錯誤")</f>
        <v>#N/A</v>
      </c>
    </row>
    <row r="63" spans="1:16" ht="20.100000000000001" customHeight="1" x14ac:dyDescent="0.25">
      <c r="A63" s="3">
        <v>60</v>
      </c>
      <c r="B63" s="3"/>
      <c r="C63" s="3" t="str">
        <f t="shared" si="0"/>
        <v>請確認</v>
      </c>
      <c r="D63" s="41"/>
      <c r="E63" s="38"/>
      <c r="F63" s="5">
        <f t="shared" si="1"/>
        <v>125</v>
      </c>
      <c r="G63" s="39"/>
      <c r="H63" s="39"/>
      <c r="I63" s="39"/>
      <c r="J63" s="41"/>
      <c r="K63" s="8"/>
      <c r="L63" s="8"/>
      <c r="M63" s="8"/>
      <c r="P63" s="33" t="e">
        <f>IF(MOD(INT(VLOOKUP(LEFT($D63,1),設定資料!$D$2:$F$27,3,FALSE)/10)+
MOD(VLOOKUP(LEFT($D63,1),設定資料!$D$2:$F$27,3,FALSE),10)*9+SUMPRODUCT(VALUE(MID($D63,ROW($1:$9)+1,1)),{8;7;6;5;4;3;2;1;1}),10)=0,"正確","錯誤")</f>
        <v>#N/A</v>
      </c>
    </row>
    <row r="64" spans="1:16" ht="20.100000000000001" customHeight="1" x14ac:dyDescent="0.25">
      <c r="A64" s="3">
        <v>61</v>
      </c>
      <c r="B64" s="3"/>
      <c r="C64" s="3" t="str">
        <f t="shared" si="0"/>
        <v>請確認</v>
      </c>
      <c r="D64" s="41"/>
      <c r="E64" s="38"/>
      <c r="F64" s="5">
        <f t="shared" si="1"/>
        <v>125</v>
      </c>
      <c r="G64" s="39"/>
      <c r="H64" s="39"/>
      <c r="I64" s="39"/>
      <c r="J64" s="41"/>
      <c r="K64" s="8"/>
      <c r="L64" s="8"/>
      <c r="M64" s="8"/>
      <c r="P64" s="33" t="e">
        <f>IF(MOD(INT(VLOOKUP(LEFT($D64,1),設定資料!$D$2:$F$27,3,FALSE)/10)+
MOD(VLOOKUP(LEFT($D64,1),設定資料!$D$2:$F$27,3,FALSE),10)*9+SUMPRODUCT(VALUE(MID($D64,ROW($1:$9)+1,1)),{8;7;6;5;4;3;2;1;1}),10)=0,"正確","錯誤")</f>
        <v>#N/A</v>
      </c>
    </row>
    <row r="65" spans="1:16" ht="20.100000000000001" customHeight="1" x14ac:dyDescent="0.25">
      <c r="A65" s="3">
        <v>62</v>
      </c>
      <c r="B65" s="3"/>
      <c r="C65" s="3" t="str">
        <f t="shared" si="0"/>
        <v>請確認</v>
      </c>
      <c r="D65" s="41"/>
      <c r="E65" s="38"/>
      <c r="F65" s="5">
        <f t="shared" si="1"/>
        <v>125</v>
      </c>
      <c r="G65" s="39"/>
      <c r="H65" s="39"/>
      <c r="I65" s="39"/>
      <c r="J65" s="41"/>
      <c r="K65" s="8"/>
      <c r="L65" s="8"/>
      <c r="M65" s="8"/>
      <c r="P65" s="33" t="e">
        <f>IF(MOD(INT(VLOOKUP(LEFT($D65,1),設定資料!$D$2:$F$27,3,FALSE)/10)+
MOD(VLOOKUP(LEFT($D65,1),設定資料!$D$2:$F$27,3,FALSE),10)*9+SUMPRODUCT(VALUE(MID($D65,ROW($1:$9)+1,1)),{8;7;6;5;4;3;2;1;1}),10)=0,"正確","錯誤")</f>
        <v>#N/A</v>
      </c>
    </row>
    <row r="66" spans="1:16" ht="20.100000000000001" customHeight="1" x14ac:dyDescent="0.25">
      <c r="A66" s="3">
        <v>63</v>
      </c>
      <c r="B66" s="3"/>
      <c r="C66" s="3" t="str">
        <f t="shared" si="0"/>
        <v>請確認</v>
      </c>
      <c r="D66" s="41"/>
      <c r="E66" s="38"/>
      <c r="F66" s="5">
        <f t="shared" si="1"/>
        <v>125</v>
      </c>
      <c r="G66" s="39"/>
      <c r="H66" s="39"/>
      <c r="I66" s="39"/>
      <c r="J66" s="41"/>
      <c r="K66" s="8"/>
      <c r="L66" s="8"/>
      <c r="M66" s="8"/>
      <c r="P66" s="33" t="e">
        <f>IF(MOD(INT(VLOOKUP(LEFT($D66,1),設定資料!$D$2:$F$27,3,FALSE)/10)+
MOD(VLOOKUP(LEFT($D66,1),設定資料!$D$2:$F$27,3,FALSE),10)*9+SUMPRODUCT(VALUE(MID($D66,ROW($1:$9)+1,1)),{8;7;6;5;4;3;2;1;1}),10)=0,"正確","錯誤")</f>
        <v>#N/A</v>
      </c>
    </row>
    <row r="67" spans="1:16" ht="20.100000000000001" customHeight="1" x14ac:dyDescent="0.25">
      <c r="A67" s="3">
        <v>64</v>
      </c>
      <c r="B67" s="3"/>
      <c r="C67" s="3" t="str">
        <f t="shared" si="0"/>
        <v>請確認</v>
      </c>
      <c r="D67" s="41"/>
      <c r="E67" s="38"/>
      <c r="F67" s="5">
        <f t="shared" si="1"/>
        <v>125</v>
      </c>
      <c r="G67" s="39"/>
      <c r="H67" s="39"/>
      <c r="I67" s="39"/>
      <c r="J67" s="41"/>
      <c r="K67" s="8"/>
      <c r="L67" s="8"/>
      <c r="M67" s="8"/>
      <c r="P67" s="33" t="e">
        <f>IF(MOD(INT(VLOOKUP(LEFT($D67,1),設定資料!$D$2:$F$27,3,FALSE)/10)+
MOD(VLOOKUP(LEFT($D67,1),設定資料!$D$2:$F$27,3,FALSE),10)*9+SUMPRODUCT(VALUE(MID($D67,ROW($1:$9)+1,1)),{8;7;6;5;4;3;2;1;1}),10)=0,"正確","錯誤")</f>
        <v>#N/A</v>
      </c>
    </row>
    <row r="68" spans="1:16" ht="20.100000000000001" customHeight="1" x14ac:dyDescent="0.25">
      <c r="A68" s="3">
        <v>65</v>
      </c>
      <c r="B68" s="3"/>
      <c r="C68" s="3" t="str">
        <f t="shared" si="0"/>
        <v>請確認</v>
      </c>
      <c r="D68" s="41"/>
      <c r="E68" s="38"/>
      <c r="F68" s="5">
        <f t="shared" si="1"/>
        <v>125</v>
      </c>
      <c r="G68" s="39"/>
      <c r="H68" s="39"/>
      <c r="I68" s="39"/>
      <c r="J68" s="41"/>
      <c r="K68" s="8"/>
      <c r="L68" s="8"/>
      <c r="M68" s="8"/>
      <c r="P68" s="33" t="e">
        <f>IF(MOD(INT(VLOOKUP(LEFT($D68,1),設定資料!$D$2:$F$27,3,FALSE)/10)+
MOD(VLOOKUP(LEFT($D68,1),設定資料!$D$2:$F$27,3,FALSE),10)*9+SUMPRODUCT(VALUE(MID($D68,ROW($1:$9)+1,1)),{8;7;6;5;4;3;2;1;1}),10)=0,"正確","錯誤")</f>
        <v>#N/A</v>
      </c>
    </row>
    <row r="69" spans="1:16" ht="20.100000000000001" customHeight="1" x14ac:dyDescent="0.25">
      <c r="A69" s="3">
        <v>66</v>
      </c>
      <c r="B69" s="3"/>
      <c r="C69" s="3" t="str">
        <f t="shared" ref="C69:C132" si="2">IF(MID(D69,2,1)="1","男",IF(MID(D69,2,1)="2","女","請確認"))</f>
        <v>請確認</v>
      </c>
      <c r="D69" s="41"/>
      <c r="E69" s="38"/>
      <c r="F69" s="5">
        <f t="shared" ref="F69:F132" si="3">DATEDIF(E69,DATE($D$2+1911,$F$2,1),"Y")</f>
        <v>125</v>
      </c>
      <c r="G69" s="39"/>
      <c r="H69" s="39"/>
      <c r="I69" s="39"/>
      <c r="J69" s="41"/>
      <c r="K69" s="8"/>
      <c r="L69" s="8"/>
      <c r="M69" s="8"/>
      <c r="P69" s="33" t="e">
        <f>IF(MOD(INT(VLOOKUP(LEFT($D69,1),設定資料!$D$2:$F$27,3,FALSE)/10)+
MOD(VLOOKUP(LEFT($D69,1),設定資料!$D$2:$F$27,3,FALSE),10)*9+SUMPRODUCT(VALUE(MID($D69,ROW($1:$9)+1,1)),{8;7;6;5;4;3;2;1;1}),10)=0,"正確","錯誤")</f>
        <v>#N/A</v>
      </c>
    </row>
    <row r="70" spans="1:16" ht="20.100000000000001" customHeight="1" x14ac:dyDescent="0.25">
      <c r="A70" s="3">
        <v>67</v>
      </c>
      <c r="B70" s="3"/>
      <c r="C70" s="3" t="str">
        <f t="shared" si="2"/>
        <v>請確認</v>
      </c>
      <c r="D70" s="41"/>
      <c r="E70" s="38"/>
      <c r="F70" s="5">
        <f t="shared" si="3"/>
        <v>125</v>
      </c>
      <c r="G70" s="39"/>
      <c r="H70" s="39"/>
      <c r="I70" s="39"/>
      <c r="J70" s="41"/>
      <c r="K70" s="8"/>
      <c r="L70" s="8"/>
      <c r="M70" s="8"/>
      <c r="P70" s="33" t="e">
        <f>IF(MOD(INT(VLOOKUP(LEFT($D70,1),設定資料!$D$2:$F$27,3,FALSE)/10)+
MOD(VLOOKUP(LEFT($D70,1),設定資料!$D$2:$F$27,3,FALSE),10)*9+SUMPRODUCT(VALUE(MID($D70,ROW($1:$9)+1,1)),{8;7;6;5;4;3;2;1;1}),10)=0,"正確","錯誤")</f>
        <v>#N/A</v>
      </c>
    </row>
    <row r="71" spans="1:16" ht="20.100000000000001" customHeight="1" x14ac:dyDescent="0.25">
      <c r="A71" s="3">
        <v>68</v>
      </c>
      <c r="B71" s="3"/>
      <c r="C71" s="3" t="str">
        <f t="shared" si="2"/>
        <v>請確認</v>
      </c>
      <c r="D71" s="3"/>
      <c r="E71" s="38"/>
      <c r="F71" s="5">
        <f t="shared" si="3"/>
        <v>125</v>
      </c>
      <c r="G71" s="39"/>
      <c r="H71" s="39"/>
      <c r="I71" s="39"/>
      <c r="J71" s="3"/>
      <c r="K71" s="46"/>
      <c r="L71" s="46"/>
      <c r="M71" s="8"/>
      <c r="P71" s="33" t="e">
        <f>IF(MOD(INT(VLOOKUP(LEFT($D71,1),設定資料!$D$2:$F$27,3,FALSE)/10)+
MOD(VLOOKUP(LEFT($D71,1),設定資料!$D$2:$F$27,3,FALSE),10)*9+SUMPRODUCT(VALUE(MID($D71,ROW($1:$9)+1,1)),{8;7;6;5;4;3;2;1;1}),10)=0,"正確","錯誤")</f>
        <v>#N/A</v>
      </c>
    </row>
    <row r="72" spans="1:16" ht="20.100000000000001" customHeight="1" x14ac:dyDescent="0.25">
      <c r="A72" s="3">
        <v>69</v>
      </c>
      <c r="B72" s="3"/>
      <c r="C72" s="3" t="str">
        <f t="shared" si="2"/>
        <v>請確認</v>
      </c>
      <c r="D72" s="41"/>
      <c r="E72" s="38"/>
      <c r="F72" s="5">
        <f t="shared" si="3"/>
        <v>125</v>
      </c>
      <c r="G72" s="39"/>
      <c r="H72" s="39"/>
      <c r="I72" s="39"/>
      <c r="J72" s="41"/>
      <c r="K72" s="8"/>
      <c r="L72" s="8"/>
      <c r="M72" s="8"/>
      <c r="P72" s="33" t="e">
        <f>IF(MOD(INT(VLOOKUP(LEFT($D72,1),設定資料!$D$2:$F$27,3,FALSE)/10)+
MOD(VLOOKUP(LEFT($D72,1),設定資料!$D$2:$F$27,3,FALSE),10)*9+SUMPRODUCT(VALUE(MID($D72,ROW($1:$9)+1,1)),{8;7;6;5;4;3;2;1;1}),10)=0,"正確","錯誤")</f>
        <v>#N/A</v>
      </c>
    </row>
    <row r="73" spans="1:16" ht="20.100000000000001" customHeight="1" x14ac:dyDescent="0.25">
      <c r="A73" s="3">
        <v>70</v>
      </c>
      <c r="B73" s="3"/>
      <c r="C73" s="3" t="str">
        <f t="shared" si="2"/>
        <v>請確認</v>
      </c>
      <c r="D73" s="41"/>
      <c r="E73" s="38"/>
      <c r="F73" s="5">
        <f t="shared" si="3"/>
        <v>125</v>
      </c>
      <c r="G73" s="39"/>
      <c r="H73" s="39"/>
      <c r="I73" s="39"/>
      <c r="J73" s="41"/>
      <c r="K73" s="8"/>
      <c r="L73" s="8"/>
      <c r="M73" s="8"/>
      <c r="P73" s="33" t="e">
        <f>IF(MOD(INT(VLOOKUP(LEFT($D73,1),設定資料!$D$2:$F$27,3,FALSE)/10)+
MOD(VLOOKUP(LEFT($D73,1),設定資料!$D$2:$F$27,3,FALSE),10)*9+SUMPRODUCT(VALUE(MID($D73,ROW($1:$9)+1,1)),{8;7;6;5;4;3;2;1;1}),10)=0,"正確","錯誤")</f>
        <v>#N/A</v>
      </c>
    </row>
    <row r="74" spans="1:16" ht="20.100000000000001" customHeight="1" x14ac:dyDescent="0.25">
      <c r="A74" s="3">
        <v>71</v>
      </c>
      <c r="B74" s="3"/>
      <c r="C74" s="3" t="str">
        <f t="shared" si="2"/>
        <v>請確認</v>
      </c>
      <c r="D74" s="41"/>
      <c r="E74" s="38"/>
      <c r="F74" s="5">
        <f t="shared" si="3"/>
        <v>125</v>
      </c>
      <c r="G74" s="39"/>
      <c r="H74" s="39"/>
      <c r="I74" s="39"/>
      <c r="J74" s="41"/>
      <c r="K74" s="8"/>
      <c r="L74" s="8"/>
      <c r="M74" s="8"/>
      <c r="P74" s="33" t="e">
        <f>IF(MOD(INT(VLOOKUP(LEFT($D74,1),設定資料!$D$2:$F$27,3,FALSE)/10)+
MOD(VLOOKUP(LEFT($D74,1),設定資料!$D$2:$F$27,3,FALSE),10)*9+SUMPRODUCT(VALUE(MID($D74,ROW($1:$9)+1,1)),{8;7;6;5;4;3;2;1;1}),10)=0,"正確","錯誤")</f>
        <v>#N/A</v>
      </c>
    </row>
    <row r="75" spans="1:16" ht="20.100000000000001" customHeight="1" x14ac:dyDescent="0.25">
      <c r="A75" s="3">
        <v>72</v>
      </c>
      <c r="B75" s="3"/>
      <c r="C75" s="3" t="str">
        <f t="shared" si="2"/>
        <v>請確認</v>
      </c>
      <c r="D75" s="43"/>
      <c r="E75" s="38"/>
      <c r="F75" s="5">
        <f t="shared" si="3"/>
        <v>125</v>
      </c>
      <c r="G75" s="39"/>
      <c r="H75" s="39"/>
      <c r="I75" s="39"/>
      <c r="J75" s="41"/>
      <c r="K75" s="8"/>
      <c r="L75" s="8"/>
      <c r="M75" s="8"/>
      <c r="P75" s="33" t="e">
        <f>IF(MOD(INT(VLOOKUP(LEFT($D75,1),設定資料!$D$2:$F$27,3,FALSE)/10)+
MOD(VLOOKUP(LEFT($D75,1),設定資料!$D$2:$F$27,3,FALSE),10)*9+SUMPRODUCT(VALUE(MID($D75,ROW($1:$9)+1,1)),{8;7;6;5;4;3;2;1;1}),10)=0,"正確","錯誤")</f>
        <v>#N/A</v>
      </c>
    </row>
    <row r="76" spans="1:16" ht="20.100000000000001" customHeight="1" x14ac:dyDescent="0.25">
      <c r="A76" s="3">
        <v>73</v>
      </c>
      <c r="B76" s="3"/>
      <c r="C76" s="3" t="str">
        <f t="shared" si="2"/>
        <v>請確認</v>
      </c>
      <c r="D76" s="41"/>
      <c r="E76" s="38"/>
      <c r="F76" s="5">
        <f t="shared" si="3"/>
        <v>125</v>
      </c>
      <c r="G76" s="39"/>
      <c r="H76" s="39"/>
      <c r="I76" s="39"/>
      <c r="J76" s="41"/>
      <c r="K76" s="8"/>
      <c r="L76" s="8"/>
      <c r="M76" s="8"/>
      <c r="P76" s="33" t="e">
        <f>IF(MOD(INT(VLOOKUP(LEFT($D76,1),設定資料!$D$2:$F$27,3,FALSE)/10)+
MOD(VLOOKUP(LEFT($D76,1),設定資料!$D$2:$F$27,3,FALSE),10)*9+SUMPRODUCT(VALUE(MID($D76,ROW($1:$9)+1,1)),{8;7;6;5;4;3;2;1;1}),10)=0,"正確","錯誤")</f>
        <v>#N/A</v>
      </c>
    </row>
    <row r="77" spans="1:16" ht="20.100000000000001" customHeight="1" x14ac:dyDescent="0.25">
      <c r="A77" s="3">
        <v>74</v>
      </c>
      <c r="B77" s="3"/>
      <c r="C77" s="3" t="str">
        <f t="shared" si="2"/>
        <v>請確認</v>
      </c>
      <c r="D77" s="41"/>
      <c r="E77" s="38"/>
      <c r="F77" s="5">
        <f t="shared" si="3"/>
        <v>125</v>
      </c>
      <c r="G77" s="39"/>
      <c r="H77" s="39"/>
      <c r="I77" s="39"/>
      <c r="J77" s="41"/>
      <c r="K77" s="8"/>
      <c r="L77" s="8"/>
      <c r="M77" s="8"/>
      <c r="P77" s="33" t="e">
        <f>IF(MOD(INT(VLOOKUP(LEFT($D77,1),設定資料!$D$2:$F$27,3,FALSE)/10)+
MOD(VLOOKUP(LEFT($D77,1),設定資料!$D$2:$F$27,3,FALSE),10)*9+SUMPRODUCT(VALUE(MID($D77,ROW($1:$9)+1,1)),{8;7;6;5;4;3;2;1;1}),10)=0,"正確","錯誤")</f>
        <v>#N/A</v>
      </c>
    </row>
    <row r="78" spans="1:16" ht="20.100000000000001" customHeight="1" x14ac:dyDescent="0.25">
      <c r="A78" s="3">
        <v>75</v>
      </c>
      <c r="B78" s="3"/>
      <c r="C78" s="3" t="str">
        <f t="shared" si="2"/>
        <v>請確認</v>
      </c>
      <c r="D78" s="41"/>
      <c r="E78" s="38"/>
      <c r="F78" s="5">
        <f t="shared" si="3"/>
        <v>125</v>
      </c>
      <c r="G78" s="39"/>
      <c r="H78" s="39"/>
      <c r="I78" s="39"/>
      <c r="J78" s="41"/>
      <c r="K78" s="8"/>
      <c r="L78" s="8"/>
      <c r="M78" s="8"/>
      <c r="P78" s="33" t="e">
        <f>IF(MOD(INT(VLOOKUP(LEFT($D78,1),設定資料!$D$2:$F$27,3,FALSE)/10)+
MOD(VLOOKUP(LEFT($D78,1),設定資料!$D$2:$F$27,3,FALSE),10)*9+SUMPRODUCT(VALUE(MID($D78,ROW($1:$9)+1,1)),{8;7;6;5;4;3;2;1;1}),10)=0,"正確","錯誤")</f>
        <v>#N/A</v>
      </c>
    </row>
    <row r="79" spans="1:16" ht="20.100000000000001" customHeight="1" x14ac:dyDescent="0.25">
      <c r="A79" s="3">
        <v>76</v>
      </c>
      <c r="B79" s="3"/>
      <c r="C79" s="3" t="str">
        <f t="shared" si="2"/>
        <v>請確認</v>
      </c>
      <c r="D79" s="41"/>
      <c r="E79" s="38"/>
      <c r="F79" s="5">
        <f t="shared" si="3"/>
        <v>125</v>
      </c>
      <c r="G79" s="39"/>
      <c r="H79" s="39"/>
      <c r="I79" s="39"/>
      <c r="J79" s="41"/>
      <c r="K79" s="8"/>
      <c r="L79" s="8"/>
      <c r="M79" s="8"/>
      <c r="P79" s="33" t="e">
        <f>IF(MOD(INT(VLOOKUP(LEFT($D79,1),設定資料!$D$2:$F$27,3,FALSE)/10)+
MOD(VLOOKUP(LEFT($D79,1),設定資料!$D$2:$F$27,3,FALSE),10)*9+SUMPRODUCT(VALUE(MID($D79,ROW($1:$9)+1,1)),{8;7;6;5;4;3;2;1;1}),10)=0,"正確","錯誤")</f>
        <v>#N/A</v>
      </c>
    </row>
    <row r="80" spans="1:16" ht="20.100000000000001" customHeight="1" x14ac:dyDescent="0.25">
      <c r="A80" s="3">
        <v>77</v>
      </c>
      <c r="B80" s="3"/>
      <c r="C80" s="3" t="str">
        <f t="shared" si="2"/>
        <v>請確認</v>
      </c>
      <c r="D80" s="3"/>
      <c r="E80" s="38"/>
      <c r="F80" s="5">
        <f t="shared" si="3"/>
        <v>125</v>
      </c>
      <c r="G80" s="39"/>
      <c r="H80" s="39"/>
      <c r="I80" s="39"/>
      <c r="J80" s="41"/>
      <c r="K80" s="46"/>
      <c r="L80" s="46"/>
      <c r="M80" s="8"/>
      <c r="P80" s="33" t="e">
        <f>IF(MOD(INT(VLOOKUP(LEFT($D80,1),設定資料!$D$2:$F$27,3,FALSE)/10)+
MOD(VLOOKUP(LEFT($D80,1),設定資料!$D$2:$F$27,3,FALSE),10)*9+SUMPRODUCT(VALUE(MID($D80,ROW($1:$9)+1,1)),{8;7;6;5;4;3;2;1;1}),10)=0,"正確","錯誤")</f>
        <v>#N/A</v>
      </c>
    </row>
    <row r="81" spans="1:16" ht="20.100000000000001" customHeight="1" x14ac:dyDescent="0.25">
      <c r="A81" s="3">
        <v>78</v>
      </c>
      <c r="B81" s="3"/>
      <c r="C81" s="3" t="str">
        <f t="shared" si="2"/>
        <v>請確認</v>
      </c>
      <c r="D81" s="41"/>
      <c r="E81" s="38"/>
      <c r="F81" s="5">
        <f t="shared" si="3"/>
        <v>125</v>
      </c>
      <c r="G81" s="39"/>
      <c r="H81" s="39"/>
      <c r="I81" s="39"/>
      <c r="J81" s="41"/>
      <c r="K81" s="8"/>
      <c r="L81" s="8"/>
      <c r="M81" s="8"/>
      <c r="P81" s="33" t="e">
        <f>IF(MOD(INT(VLOOKUP(LEFT($D81,1),設定資料!$D$2:$F$27,3,FALSE)/10)+
MOD(VLOOKUP(LEFT($D81,1),設定資料!$D$2:$F$27,3,FALSE),10)*9+SUMPRODUCT(VALUE(MID($D81,ROW($1:$9)+1,1)),{8;7;6;5;4;3;2;1;1}),10)=0,"正確","錯誤")</f>
        <v>#N/A</v>
      </c>
    </row>
    <row r="82" spans="1:16" ht="20.100000000000001" customHeight="1" x14ac:dyDescent="0.25">
      <c r="A82" s="3">
        <v>79</v>
      </c>
      <c r="B82" s="3"/>
      <c r="C82" s="3" t="str">
        <f t="shared" si="2"/>
        <v>請確認</v>
      </c>
      <c r="D82" s="41"/>
      <c r="E82" s="38"/>
      <c r="F82" s="5">
        <f t="shared" si="3"/>
        <v>125</v>
      </c>
      <c r="G82" s="39"/>
      <c r="H82" s="39"/>
      <c r="I82" s="39"/>
      <c r="J82" s="41"/>
      <c r="K82" s="8"/>
      <c r="L82" s="8"/>
      <c r="M82" s="8"/>
      <c r="P82" s="33" t="e">
        <f>IF(MOD(INT(VLOOKUP(LEFT($D82,1),設定資料!$D$2:$F$27,3,FALSE)/10)+
MOD(VLOOKUP(LEFT($D82,1),設定資料!$D$2:$F$27,3,FALSE),10)*9+SUMPRODUCT(VALUE(MID($D82,ROW($1:$9)+1,1)),{8;7;6;5;4;3;2;1;1}),10)=0,"正確","錯誤")</f>
        <v>#N/A</v>
      </c>
    </row>
    <row r="83" spans="1:16" ht="20.100000000000001" customHeight="1" x14ac:dyDescent="0.25">
      <c r="A83" s="3">
        <v>80</v>
      </c>
      <c r="B83" s="3"/>
      <c r="C83" s="3" t="str">
        <f t="shared" si="2"/>
        <v>請確認</v>
      </c>
      <c r="D83" s="3"/>
      <c r="E83" s="38"/>
      <c r="F83" s="5">
        <f t="shared" si="3"/>
        <v>125</v>
      </c>
      <c r="G83" s="39"/>
      <c r="H83" s="39"/>
      <c r="I83" s="39"/>
      <c r="J83" s="41"/>
      <c r="K83" s="46"/>
      <c r="L83" s="46"/>
      <c r="M83" s="8"/>
      <c r="P83" s="33" t="e">
        <f>IF(MOD(INT(VLOOKUP(LEFT($D83,1),設定資料!$D$2:$F$27,3,FALSE)/10)+
MOD(VLOOKUP(LEFT($D83,1),設定資料!$D$2:$F$27,3,FALSE),10)*9+SUMPRODUCT(VALUE(MID($D83,ROW($1:$9)+1,1)),{8;7;6;5;4;3;2;1;1}),10)=0,"正確","錯誤")</f>
        <v>#N/A</v>
      </c>
    </row>
    <row r="84" spans="1:16" ht="20.100000000000001" customHeight="1" x14ac:dyDescent="0.25">
      <c r="A84" s="3">
        <v>81</v>
      </c>
      <c r="B84" s="3"/>
      <c r="C84" s="3" t="str">
        <f t="shared" si="2"/>
        <v>請確認</v>
      </c>
      <c r="D84" s="3"/>
      <c r="E84" s="38"/>
      <c r="F84" s="5">
        <f t="shared" si="3"/>
        <v>125</v>
      </c>
      <c r="G84" s="39"/>
      <c r="H84" s="39"/>
      <c r="I84" s="39"/>
      <c r="J84" s="41"/>
      <c r="K84" s="46"/>
      <c r="L84" s="46"/>
      <c r="M84" s="8"/>
      <c r="P84" s="33" t="e">
        <f>IF(MOD(INT(VLOOKUP(LEFT($D84,1),設定資料!$D$2:$F$27,3,FALSE)/10)+
MOD(VLOOKUP(LEFT($D84,1),設定資料!$D$2:$F$27,3,FALSE),10)*9+SUMPRODUCT(VALUE(MID($D84,ROW($1:$9)+1,1)),{8;7;6;5;4;3;2;1;1}),10)=0,"正確","錯誤")</f>
        <v>#N/A</v>
      </c>
    </row>
    <row r="85" spans="1:16" ht="20.100000000000001" customHeight="1" x14ac:dyDescent="0.25">
      <c r="A85" s="3">
        <v>82</v>
      </c>
      <c r="B85" s="3"/>
      <c r="C85" s="3" t="str">
        <f t="shared" si="2"/>
        <v>請確認</v>
      </c>
      <c r="D85" s="41"/>
      <c r="E85" s="38"/>
      <c r="F85" s="5">
        <f t="shared" si="3"/>
        <v>125</v>
      </c>
      <c r="G85" s="39"/>
      <c r="H85" s="39"/>
      <c r="I85" s="39"/>
      <c r="J85" s="41"/>
      <c r="K85" s="8"/>
      <c r="L85" s="8"/>
      <c r="M85" s="8"/>
      <c r="N85" s="48"/>
      <c r="P85" s="33" t="e">
        <f>IF(MOD(INT(VLOOKUP(LEFT($D85,1),設定資料!$D$2:$F$27,3,FALSE)/10)+
MOD(VLOOKUP(LEFT($D85,1),設定資料!$D$2:$F$27,3,FALSE),10)*9+SUMPRODUCT(VALUE(MID($D85,ROW($1:$9)+1,1)),{8;7;6;5;4;3;2;1;1}),10)=0,"正確","錯誤")</f>
        <v>#N/A</v>
      </c>
    </row>
    <row r="86" spans="1:16" ht="20.100000000000001" customHeight="1" x14ac:dyDescent="0.25">
      <c r="A86" s="3">
        <v>83</v>
      </c>
      <c r="B86" s="3"/>
      <c r="C86" s="3" t="str">
        <f t="shared" si="2"/>
        <v>請確認</v>
      </c>
      <c r="D86" s="41"/>
      <c r="E86" s="38"/>
      <c r="F86" s="5">
        <f t="shared" si="3"/>
        <v>125</v>
      </c>
      <c r="G86" s="39"/>
      <c r="H86" s="39"/>
      <c r="I86" s="39"/>
      <c r="J86" s="41"/>
      <c r="K86" s="41"/>
      <c r="L86" s="41"/>
      <c r="M86" s="8"/>
      <c r="P86" s="33" t="e">
        <f>IF(MOD(INT(VLOOKUP(LEFT($D86,1),設定資料!$D$2:$F$27,3,FALSE)/10)+
MOD(VLOOKUP(LEFT($D86,1),設定資料!$D$2:$F$27,3,FALSE),10)*9+SUMPRODUCT(VALUE(MID($D86,ROW($1:$9)+1,1)),{8;7;6;5;4;3;2;1;1}),10)=0,"正確","錯誤")</f>
        <v>#N/A</v>
      </c>
    </row>
    <row r="87" spans="1:16" ht="20.100000000000001" customHeight="1" x14ac:dyDescent="0.25">
      <c r="A87" s="3">
        <v>84</v>
      </c>
      <c r="B87" s="3"/>
      <c r="C87" s="3" t="str">
        <f t="shared" si="2"/>
        <v>請確認</v>
      </c>
      <c r="D87" s="39"/>
      <c r="E87" s="38"/>
      <c r="F87" s="5">
        <f t="shared" si="3"/>
        <v>125</v>
      </c>
      <c r="G87" s="39"/>
      <c r="H87" s="39"/>
      <c r="I87" s="39"/>
      <c r="J87" s="39"/>
      <c r="K87" s="8"/>
      <c r="L87" s="8"/>
      <c r="M87" s="8"/>
      <c r="P87" s="33" t="e">
        <f>IF(MOD(INT(VLOOKUP(LEFT($D87,1),設定資料!$D$2:$F$27,3,FALSE)/10)+
MOD(VLOOKUP(LEFT($D87,1),設定資料!$D$2:$F$27,3,FALSE),10)*9+SUMPRODUCT(VALUE(MID($D87,ROW($1:$9)+1,1)),{8;7;6;5;4;3;2;1;1}),10)=0,"正確","錯誤")</f>
        <v>#N/A</v>
      </c>
    </row>
    <row r="88" spans="1:16" ht="20.100000000000001" customHeight="1" x14ac:dyDescent="0.25">
      <c r="A88" s="3">
        <v>85</v>
      </c>
      <c r="B88" s="3"/>
      <c r="C88" s="3" t="str">
        <f t="shared" si="2"/>
        <v>請確認</v>
      </c>
      <c r="D88" s="41"/>
      <c r="E88" s="38"/>
      <c r="F88" s="5">
        <f t="shared" si="3"/>
        <v>125</v>
      </c>
      <c r="G88" s="39"/>
      <c r="H88" s="39"/>
      <c r="I88" s="39"/>
      <c r="J88" s="41"/>
      <c r="K88" s="8"/>
      <c r="L88" s="8"/>
      <c r="M88" s="8"/>
      <c r="P88" s="33" t="e">
        <f>IF(MOD(INT(VLOOKUP(LEFT($D88,1),設定資料!$D$2:$F$27,3,FALSE)/10)+
MOD(VLOOKUP(LEFT($D88,1),設定資料!$D$2:$F$27,3,FALSE),10)*9+SUMPRODUCT(VALUE(MID($D88,ROW($1:$9)+1,1)),{8;7;6;5;4;3;2;1;1}),10)=0,"正確","錯誤")</f>
        <v>#N/A</v>
      </c>
    </row>
    <row r="89" spans="1:16" ht="20.100000000000001" customHeight="1" x14ac:dyDescent="0.25">
      <c r="A89" s="3">
        <v>86</v>
      </c>
      <c r="B89" s="3"/>
      <c r="C89" s="3" t="str">
        <f t="shared" si="2"/>
        <v>請確認</v>
      </c>
      <c r="D89" s="43"/>
      <c r="E89" s="38"/>
      <c r="F89" s="5">
        <f t="shared" si="3"/>
        <v>125</v>
      </c>
      <c r="G89" s="39"/>
      <c r="H89" s="39"/>
      <c r="I89" s="39"/>
      <c r="J89" s="39"/>
      <c r="K89" s="8"/>
      <c r="L89" s="8"/>
      <c r="M89" s="8"/>
      <c r="N89" s="48"/>
      <c r="P89" s="33" t="e">
        <f>IF(MOD(INT(VLOOKUP(LEFT($D89,1),設定資料!$D$2:$F$27,3,FALSE)/10)+
MOD(VLOOKUP(LEFT($D89,1),設定資料!$D$2:$F$27,3,FALSE),10)*9+SUMPRODUCT(VALUE(MID($D89,ROW($1:$9)+1,1)),{8;7;6;5;4;3;2;1;1}),10)=0,"正確","錯誤")</f>
        <v>#N/A</v>
      </c>
    </row>
    <row r="90" spans="1:16" s="1" customFormat="1" ht="20.100000000000001" customHeight="1" x14ac:dyDescent="0.25">
      <c r="A90" s="3">
        <v>87</v>
      </c>
      <c r="B90" s="3"/>
      <c r="C90" s="3" t="str">
        <f t="shared" si="2"/>
        <v>請確認</v>
      </c>
      <c r="D90" s="41"/>
      <c r="E90" s="38"/>
      <c r="F90" s="5">
        <f t="shared" si="3"/>
        <v>125</v>
      </c>
      <c r="G90" s="39"/>
      <c r="H90" s="39"/>
      <c r="I90" s="39"/>
      <c r="J90" s="41"/>
      <c r="K90" s="8"/>
      <c r="L90" s="8"/>
      <c r="M90" s="8"/>
      <c r="N90" s="32"/>
      <c r="O90" s="48"/>
      <c r="P90" s="33" t="e">
        <f>IF(MOD(INT(VLOOKUP(LEFT($D90,1),設定資料!$D$2:$F$27,3,FALSE)/10)+
MOD(VLOOKUP(LEFT($D90,1),設定資料!$D$2:$F$27,3,FALSE),10)*9+SUMPRODUCT(VALUE(MID($D90,ROW($1:$9)+1,1)),{8;7;6;5;4;3;2;1;1}),10)=0,"正確","錯誤")</f>
        <v>#N/A</v>
      </c>
    </row>
    <row r="91" spans="1:16" ht="20.100000000000001" customHeight="1" x14ac:dyDescent="0.25">
      <c r="A91" s="3">
        <v>88</v>
      </c>
      <c r="B91" s="3"/>
      <c r="C91" s="3" t="str">
        <f t="shared" si="2"/>
        <v>請確認</v>
      </c>
      <c r="D91" s="41"/>
      <c r="E91" s="38"/>
      <c r="F91" s="5">
        <f t="shared" si="3"/>
        <v>125</v>
      </c>
      <c r="G91" s="39"/>
      <c r="H91" s="39"/>
      <c r="I91" s="39"/>
      <c r="J91" s="41"/>
      <c r="K91" s="8"/>
      <c r="L91" s="8"/>
      <c r="M91" s="8"/>
      <c r="P91" s="33" t="e">
        <f>IF(MOD(INT(VLOOKUP(LEFT($D91,1),設定資料!$D$2:$F$27,3,FALSE)/10)+
MOD(VLOOKUP(LEFT($D91,1),設定資料!$D$2:$F$27,3,FALSE),10)*9+SUMPRODUCT(VALUE(MID($D91,ROW($1:$9)+1,1)),{8;7;6;5;4;3;2;1;1}),10)=0,"正確","錯誤")</f>
        <v>#N/A</v>
      </c>
    </row>
    <row r="92" spans="1:16" ht="20.100000000000001" customHeight="1" x14ac:dyDescent="0.25">
      <c r="A92" s="3">
        <v>89</v>
      </c>
      <c r="B92" s="3"/>
      <c r="C92" s="3" t="str">
        <f t="shared" si="2"/>
        <v>請確認</v>
      </c>
      <c r="D92" s="39"/>
      <c r="E92" s="38"/>
      <c r="F92" s="5">
        <f t="shared" si="3"/>
        <v>125</v>
      </c>
      <c r="G92" s="39"/>
      <c r="H92" s="39"/>
      <c r="I92" s="39"/>
      <c r="J92" s="39"/>
      <c r="K92" s="8"/>
      <c r="L92" s="8"/>
      <c r="M92" s="8"/>
      <c r="P92" s="33" t="e">
        <f>IF(MOD(INT(VLOOKUP(LEFT($D92,1),設定資料!$D$2:$F$27,3,FALSE)/10)+
MOD(VLOOKUP(LEFT($D92,1),設定資料!$D$2:$F$27,3,FALSE),10)*9+SUMPRODUCT(VALUE(MID($D92,ROW($1:$9)+1,1)),{8;7;6;5;4;3;2;1;1}),10)=0,"正確","錯誤")</f>
        <v>#N/A</v>
      </c>
    </row>
    <row r="93" spans="1:16" ht="20.100000000000001" customHeight="1" x14ac:dyDescent="0.25">
      <c r="A93" s="3">
        <v>90</v>
      </c>
      <c r="B93" s="39"/>
      <c r="C93" s="3" t="str">
        <f t="shared" si="2"/>
        <v>請確認</v>
      </c>
      <c r="D93" s="39"/>
      <c r="E93" s="38"/>
      <c r="F93" s="5">
        <f t="shared" si="3"/>
        <v>125</v>
      </c>
      <c r="G93" s="39"/>
      <c r="H93" s="39"/>
      <c r="I93" s="39"/>
      <c r="J93" s="39"/>
      <c r="K93" s="46"/>
      <c r="L93" s="46"/>
      <c r="M93" s="8"/>
      <c r="P93" s="33" t="e">
        <f>IF(MOD(INT(VLOOKUP(LEFT($D93,1),設定資料!$D$2:$F$27,3,FALSE)/10)+
MOD(VLOOKUP(LEFT($D93,1),設定資料!$D$2:$F$27,3,FALSE),10)*9+SUMPRODUCT(VALUE(MID($D93,ROW($1:$9)+1,1)),{8;7;6;5;4;3;2;1;1}),10)=0,"正確","錯誤")</f>
        <v>#N/A</v>
      </c>
    </row>
    <row r="94" spans="1:16" s="1" customFormat="1" ht="20.100000000000001" customHeight="1" x14ac:dyDescent="0.25">
      <c r="A94" s="3">
        <v>91</v>
      </c>
      <c r="B94" s="3"/>
      <c r="C94" s="3" t="str">
        <f t="shared" si="2"/>
        <v>請確認</v>
      </c>
      <c r="D94" s="41"/>
      <c r="E94" s="38"/>
      <c r="F94" s="5">
        <f t="shared" si="3"/>
        <v>125</v>
      </c>
      <c r="G94" s="39"/>
      <c r="H94" s="39"/>
      <c r="I94" s="39"/>
      <c r="J94" s="41"/>
      <c r="K94" s="8"/>
      <c r="L94" s="8"/>
      <c r="M94" s="8"/>
      <c r="N94" s="32"/>
      <c r="O94" s="48"/>
      <c r="P94" s="33" t="e">
        <f>IF(MOD(INT(VLOOKUP(LEFT($D94,1),設定資料!$D$2:$F$27,3,FALSE)/10)+
MOD(VLOOKUP(LEFT($D94,1),設定資料!$D$2:$F$27,3,FALSE),10)*9+SUMPRODUCT(VALUE(MID($D94,ROW($1:$9)+1,1)),{8;7;6;5;4;3;2;1;1}),10)=0,"正確","錯誤")</f>
        <v>#N/A</v>
      </c>
    </row>
    <row r="95" spans="1:16" ht="20.100000000000001" customHeight="1" x14ac:dyDescent="0.25">
      <c r="A95" s="3">
        <v>92</v>
      </c>
      <c r="B95" s="3"/>
      <c r="C95" s="3" t="str">
        <f t="shared" si="2"/>
        <v>請確認</v>
      </c>
      <c r="D95" s="41"/>
      <c r="E95" s="38"/>
      <c r="F95" s="5">
        <f t="shared" si="3"/>
        <v>125</v>
      </c>
      <c r="G95" s="39"/>
      <c r="H95" s="39"/>
      <c r="I95" s="39"/>
      <c r="J95" s="41"/>
      <c r="K95" s="8"/>
      <c r="L95" s="8"/>
      <c r="M95" s="8"/>
      <c r="P95" s="33" t="e">
        <f>IF(MOD(INT(VLOOKUP(LEFT($D95,1),設定資料!$D$2:$F$27,3,FALSE)/10)+
MOD(VLOOKUP(LEFT($D95,1),設定資料!$D$2:$F$27,3,FALSE),10)*9+SUMPRODUCT(VALUE(MID($D95,ROW($1:$9)+1,1)),{8;7;6;5;4;3;2;1;1}),10)=0,"正確","錯誤")</f>
        <v>#N/A</v>
      </c>
    </row>
    <row r="96" spans="1:16" ht="20.100000000000001" customHeight="1" x14ac:dyDescent="0.25">
      <c r="A96" s="3">
        <v>93</v>
      </c>
      <c r="B96" s="3"/>
      <c r="C96" s="3" t="str">
        <f t="shared" si="2"/>
        <v>請確認</v>
      </c>
      <c r="D96" s="43"/>
      <c r="E96" s="38"/>
      <c r="F96" s="5">
        <f t="shared" si="3"/>
        <v>125</v>
      </c>
      <c r="G96" s="39"/>
      <c r="H96" s="39"/>
      <c r="I96" s="39"/>
      <c r="J96" s="39"/>
      <c r="K96" s="8"/>
      <c r="L96" s="8"/>
      <c r="M96" s="8"/>
      <c r="P96" s="33" t="e">
        <f>IF(MOD(INT(VLOOKUP(LEFT($D96,1),設定資料!$D$2:$F$27,3,FALSE)/10)+
MOD(VLOOKUP(LEFT($D96,1),設定資料!$D$2:$F$27,3,FALSE),10)*9+SUMPRODUCT(VALUE(MID($D96,ROW($1:$9)+1,1)),{8;7;6;5;4;3;2;1;1}),10)=0,"正確","錯誤")</f>
        <v>#N/A</v>
      </c>
    </row>
    <row r="97" spans="1:16" ht="20.100000000000001" customHeight="1" x14ac:dyDescent="0.25">
      <c r="A97" s="3">
        <v>94</v>
      </c>
      <c r="B97" s="3"/>
      <c r="C97" s="3" t="str">
        <f t="shared" si="2"/>
        <v>請確認</v>
      </c>
      <c r="D97" s="41"/>
      <c r="E97" s="38"/>
      <c r="F97" s="5">
        <f t="shared" si="3"/>
        <v>125</v>
      </c>
      <c r="G97" s="39"/>
      <c r="H97" s="39"/>
      <c r="I97" s="39"/>
      <c r="J97" s="41"/>
      <c r="K97" s="8"/>
      <c r="L97" s="8"/>
      <c r="M97" s="8"/>
      <c r="N97" s="49"/>
      <c r="P97" s="33" t="e">
        <f>IF(MOD(INT(VLOOKUP(LEFT($D97,1),設定資料!$D$2:$F$27,3,FALSE)/10)+
MOD(VLOOKUP(LEFT($D97,1),設定資料!$D$2:$F$27,3,FALSE),10)*9+SUMPRODUCT(VALUE(MID($D97,ROW($1:$9)+1,1)),{8;7;6;5;4;3;2;1;1}),10)=0,"正確","錯誤")</f>
        <v>#N/A</v>
      </c>
    </row>
    <row r="98" spans="1:16" ht="20.100000000000001" customHeight="1" x14ac:dyDescent="0.25">
      <c r="A98" s="3">
        <v>95</v>
      </c>
      <c r="B98" s="3"/>
      <c r="C98" s="3" t="str">
        <f t="shared" si="2"/>
        <v>請確認</v>
      </c>
      <c r="D98" s="41"/>
      <c r="E98" s="38"/>
      <c r="F98" s="5">
        <f t="shared" si="3"/>
        <v>125</v>
      </c>
      <c r="G98" s="39"/>
      <c r="H98" s="39"/>
      <c r="I98" s="39"/>
      <c r="J98" s="3"/>
      <c r="K98" s="8"/>
      <c r="L98" s="46"/>
      <c r="M98" s="8"/>
      <c r="N98" s="48"/>
      <c r="P98" s="33" t="e">
        <f>IF(MOD(INT(VLOOKUP(LEFT($D98,1),設定資料!$D$2:$F$27,3,FALSE)/10)+
MOD(VLOOKUP(LEFT($D98,1),設定資料!$D$2:$F$27,3,FALSE),10)*9+SUMPRODUCT(VALUE(MID($D98,ROW($1:$9)+1,1)),{8;7;6;5;4;3;2;1;1}),10)=0,"正確","錯誤")</f>
        <v>#N/A</v>
      </c>
    </row>
    <row r="99" spans="1:16" ht="20.100000000000001" customHeight="1" x14ac:dyDescent="0.25">
      <c r="A99" s="3">
        <v>96</v>
      </c>
      <c r="B99" s="3"/>
      <c r="C99" s="3" t="str">
        <f t="shared" si="2"/>
        <v>請確認</v>
      </c>
      <c r="D99" s="41"/>
      <c r="E99" s="38"/>
      <c r="F99" s="5">
        <f t="shared" si="3"/>
        <v>125</v>
      </c>
      <c r="G99" s="39"/>
      <c r="H99" s="39"/>
      <c r="I99" s="39"/>
      <c r="J99" s="41"/>
      <c r="K99" s="8"/>
      <c r="L99" s="8"/>
      <c r="M99" s="8"/>
      <c r="N99" s="48"/>
      <c r="P99" s="33" t="e">
        <f>IF(MOD(INT(VLOOKUP(LEFT($D99,1),設定資料!$D$2:$F$27,3,FALSE)/10)+
MOD(VLOOKUP(LEFT($D99,1),設定資料!$D$2:$F$27,3,FALSE),10)*9+SUMPRODUCT(VALUE(MID($D99,ROW($1:$9)+1,1)),{8;7;6;5;4;3;2;1;1}),10)=0,"正確","錯誤")</f>
        <v>#N/A</v>
      </c>
    </row>
    <row r="100" spans="1:16" ht="20.100000000000001" customHeight="1" x14ac:dyDescent="0.25">
      <c r="A100" s="3">
        <v>97</v>
      </c>
      <c r="B100" s="39"/>
      <c r="C100" s="3" t="str">
        <f t="shared" si="2"/>
        <v>請確認</v>
      </c>
      <c r="D100" s="39"/>
      <c r="E100" s="38"/>
      <c r="F100" s="5">
        <f t="shared" si="3"/>
        <v>125</v>
      </c>
      <c r="G100" s="39"/>
      <c r="H100" s="39"/>
      <c r="I100" s="39"/>
      <c r="J100" s="39"/>
      <c r="K100" s="46"/>
      <c r="L100" s="46"/>
      <c r="M100" s="8"/>
      <c r="P100" s="33" t="e">
        <f>IF(MOD(INT(VLOOKUP(LEFT($D100,1),設定資料!$D$2:$F$27,3,FALSE)/10)+
MOD(VLOOKUP(LEFT($D100,1),設定資料!$D$2:$F$27,3,FALSE),10)*9+SUMPRODUCT(VALUE(MID($D100,ROW($1:$9)+1,1)),{8;7;6;5;4;3;2;1;1}),10)=0,"正確","錯誤")</f>
        <v>#N/A</v>
      </c>
    </row>
    <row r="101" spans="1:16" ht="20.100000000000001" customHeight="1" x14ac:dyDescent="0.25">
      <c r="A101" s="3">
        <v>98</v>
      </c>
      <c r="B101" s="39"/>
      <c r="C101" s="3" t="str">
        <f t="shared" si="2"/>
        <v>請確認</v>
      </c>
      <c r="D101" s="39"/>
      <c r="E101" s="38"/>
      <c r="F101" s="5">
        <f t="shared" si="3"/>
        <v>125</v>
      </c>
      <c r="G101" s="39"/>
      <c r="H101" s="39"/>
      <c r="I101" s="39"/>
      <c r="J101" s="39"/>
      <c r="K101" s="46"/>
      <c r="L101" s="46"/>
      <c r="M101" s="8"/>
      <c r="P101" s="33" t="e">
        <f>IF(MOD(INT(VLOOKUP(LEFT($D101,1),設定資料!$D$2:$F$27,3,FALSE)/10)+
MOD(VLOOKUP(LEFT($D101,1),設定資料!$D$2:$F$27,3,FALSE),10)*9+SUMPRODUCT(VALUE(MID($D101,ROW($1:$9)+1,1)),{8;7;6;5;4;3;2;1;1}),10)=0,"正確","錯誤")</f>
        <v>#N/A</v>
      </c>
    </row>
    <row r="102" spans="1:16" customFormat="1" ht="20.100000000000001" customHeight="1" x14ac:dyDescent="0.25">
      <c r="A102" s="3">
        <v>99</v>
      </c>
      <c r="B102" s="3"/>
      <c r="C102" s="3" t="str">
        <f t="shared" si="2"/>
        <v>請確認</v>
      </c>
      <c r="D102" s="41"/>
      <c r="E102" s="38"/>
      <c r="F102" s="5">
        <f t="shared" si="3"/>
        <v>125</v>
      </c>
      <c r="G102" s="39"/>
      <c r="H102" s="39"/>
      <c r="I102" s="39"/>
      <c r="J102" s="41"/>
      <c r="K102" s="8"/>
      <c r="L102" s="8"/>
      <c r="M102" s="8"/>
      <c r="N102" s="32"/>
      <c r="O102" s="50"/>
      <c r="P102" s="33" t="e">
        <f>IF(MOD(INT(VLOOKUP(LEFT($D102,1),設定資料!$D$2:$F$27,3,FALSE)/10)+
MOD(VLOOKUP(LEFT($D102,1),設定資料!$D$2:$F$27,3,FALSE),10)*9+SUMPRODUCT(VALUE(MID($D102,ROW($1:$9)+1,1)),{8;7;6;5;4;3;2;1;1}),10)=0,"正確","錯誤")</f>
        <v>#N/A</v>
      </c>
    </row>
    <row r="103" spans="1:16" s="1" customFormat="1" ht="20.100000000000001" customHeight="1" x14ac:dyDescent="0.25">
      <c r="A103" s="3">
        <v>100</v>
      </c>
      <c r="B103" s="3"/>
      <c r="C103" s="3" t="str">
        <f t="shared" si="2"/>
        <v>請確認</v>
      </c>
      <c r="D103" s="41"/>
      <c r="E103" s="38"/>
      <c r="F103" s="5">
        <f t="shared" si="3"/>
        <v>125</v>
      </c>
      <c r="G103" s="39"/>
      <c r="H103" s="39"/>
      <c r="I103" s="39"/>
      <c r="J103" s="41"/>
      <c r="K103" s="8"/>
      <c r="L103" s="8"/>
      <c r="M103" s="8"/>
      <c r="N103" s="32"/>
      <c r="O103" s="48"/>
      <c r="P103" s="33" t="e">
        <f>IF(MOD(INT(VLOOKUP(LEFT($D103,1),設定資料!$D$2:$F$27,3,FALSE)/10)+
MOD(VLOOKUP(LEFT($D103,1),設定資料!$D$2:$F$27,3,FALSE),10)*9+SUMPRODUCT(VALUE(MID($D103,ROW($1:$9)+1,1)),{8;7;6;5;4;3;2;1;1}),10)=0,"正確","錯誤")</f>
        <v>#N/A</v>
      </c>
    </row>
    <row r="104" spans="1:16" s="1" customFormat="1" ht="20.100000000000001" customHeight="1" x14ac:dyDescent="0.25">
      <c r="A104" s="3">
        <v>101</v>
      </c>
      <c r="B104" s="3"/>
      <c r="C104" s="3" t="str">
        <f t="shared" si="2"/>
        <v>請確認</v>
      </c>
      <c r="D104" s="41"/>
      <c r="E104" s="38"/>
      <c r="F104" s="5">
        <f t="shared" si="3"/>
        <v>125</v>
      </c>
      <c r="G104" s="39"/>
      <c r="H104" s="39"/>
      <c r="I104" s="39"/>
      <c r="J104" s="41"/>
      <c r="K104" s="8"/>
      <c r="L104" s="46"/>
      <c r="M104" s="8"/>
      <c r="N104" s="32"/>
      <c r="O104" s="48"/>
      <c r="P104" s="33" t="e">
        <f>IF(MOD(INT(VLOOKUP(LEFT($D104,1),設定資料!$D$2:$F$27,3,FALSE)/10)+
MOD(VLOOKUP(LEFT($D104,1),設定資料!$D$2:$F$27,3,FALSE),10)*9+SUMPRODUCT(VALUE(MID($D104,ROW($1:$9)+1,1)),{8;7;6;5;4;3;2;1;1}),10)=0,"正確","錯誤")</f>
        <v>#N/A</v>
      </c>
    </row>
    <row r="105" spans="1:16" ht="20.100000000000001" customHeight="1" x14ac:dyDescent="0.25">
      <c r="A105" s="3">
        <v>102</v>
      </c>
      <c r="B105" s="3"/>
      <c r="C105" s="3" t="str">
        <f t="shared" si="2"/>
        <v>請確認</v>
      </c>
      <c r="D105" s="3"/>
      <c r="E105" s="38"/>
      <c r="F105" s="5">
        <f t="shared" si="3"/>
        <v>125</v>
      </c>
      <c r="G105" s="39"/>
      <c r="H105" s="3"/>
      <c r="I105" s="3"/>
      <c r="J105" s="41"/>
      <c r="K105" s="3"/>
      <c r="L105" s="3"/>
      <c r="M105" s="8"/>
      <c r="P105" s="33" t="e">
        <f>IF(MOD(INT(VLOOKUP(LEFT($D105,1),設定資料!$D$2:$F$27,3,FALSE)/10)+
MOD(VLOOKUP(LEFT($D105,1),設定資料!$D$2:$F$27,3,FALSE),10)*9+SUMPRODUCT(VALUE(MID($D105,ROW($1:$9)+1,1)),{8;7;6;5;4;3;2;1;1}),10)=0,"正確","錯誤")</f>
        <v>#N/A</v>
      </c>
    </row>
    <row r="106" spans="1:16" ht="20.100000000000001" customHeight="1" x14ac:dyDescent="0.25">
      <c r="A106" s="3">
        <v>103</v>
      </c>
      <c r="B106" s="3"/>
      <c r="C106" s="3" t="str">
        <f t="shared" si="2"/>
        <v>請確認</v>
      </c>
      <c r="D106" s="3"/>
      <c r="E106" s="38"/>
      <c r="F106" s="5">
        <f t="shared" si="3"/>
        <v>125</v>
      </c>
      <c r="G106" s="39"/>
      <c r="H106" s="3"/>
      <c r="I106" s="3"/>
      <c r="J106" s="3"/>
      <c r="K106" s="3"/>
      <c r="L106" s="3"/>
      <c r="M106" s="8"/>
      <c r="P106" s="33" t="e">
        <f>IF(MOD(INT(VLOOKUP(LEFT($D106,1),設定資料!$D$2:$F$27,3,FALSE)/10)+
MOD(VLOOKUP(LEFT($D106,1),設定資料!$D$2:$F$27,3,FALSE),10)*9+SUMPRODUCT(VALUE(MID($D106,ROW($1:$9)+1,1)),{8;7;6;5;4;3;2;1;1}),10)=0,"正確","錯誤")</f>
        <v>#N/A</v>
      </c>
    </row>
    <row r="107" spans="1:16" ht="20.100000000000001" customHeight="1" x14ac:dyDescent="0.25">
      <c r="A107" s="3">
        <v>104</v>
      </c>
      <c r="B107" s="3"/>
      <c r="C107" s="3" t="str">
        <f t="shared" si="2"/>
        <v>請確認</v>
      </c>
      <c r="D107" s="3"/>
      <c r="E107" s="38"/>
      <c r="F107" s="5">
        <f t="shared" si="3"/>
        <v>125</v>
      </c>
      <c r="G107" s="39"/>
      <c r="H107" s="3"/>
      <c r="I107" s="3"/>
      <c r="J107" s="3"/>
      <c r="K107" s="3"/>
      <c r="L107" s="3"/>
      <c r="M107" s="8"/>
      <c r="P107" s="33" t="e">
        <f>IF(MOD(INT(VLOOKUP(LEFT($D107,1),設定資料!$D$2:$F$27,3,FALSE)/10)+
MOD(VLOOKUP(LEFT($D107,1),設定資料!$D$2:$F$27,3,FALSE),10)*9+SUMPRODUCT(VALUE(MID($D107,ROW($1:$9)+1,1)),{8;7;6;5;4;3;2;1;1}),10)=0,"正確","錯誤")</f>
        <v>#N/A</v>
      </c>
    </row>
    <row r="108" spans="1:16" ht="20.100000000000001" customHeight="1" x14ac:dyDescent="0.25">
      <c r="A108" s="3">
        <v>105</v>
      </c>
      <c r="B108" s="41"/>
      <c r="C108" s="3" t="str">
        <f t="shared" si="2"/>
        <v>請確認</v>
      </c>
      <c r="D108" s="41"/>
      <c r="E108" s="38"/>
      <c r="F108" s="5">
        <f t="shared" si="3"/>
        <v>125</v>
      </c>
      <c r="G108" s="39"/>
      <c r="H108" s="39"/>
      <c r="I108" s="39"/>
      <c r="J108" s="41"/>
      <c r="K108" s="41"/>
      <c r="L108" s="41"/>
      <c r="M108" s="8"/>
      <c r="P108" s="33" t="e">
        <f>IF(MOD(INT(VLOOKUP(LEFT($D108,1),設定資料!$D$2:$F$27,3,FALSE)/10)+
MOD(VLOOKUP(LEFT($D108,1),設定資料!$D$2:$F$27,3,FALSE),10)*9+SUMPRODUCT(VALUE(MID($D108,ROW($1:$9)+1,1)),{8;7;6;5;4;3;2;1;1}),10)=0,"正確","錯誤")</f>
        <v>#N/A</v>
      </c>
    </row>
    <row r="109" spans="1:16" ht="20.100000000000001" customHeight="1" x14ac:dyDescent="0.25">
      <c r="A109" s="3">
        <v>106</v>
      </c>
      <c r="B109" s="41"/>
      <c r="C109" s="3" t="str">
        <f t="shared" si="2"/>
        <v>請確認</v>
      </c>
      <c r="D109" s="41"/>
      <c r="E109" s="38"/>
      <c r="F109" s="5">
        <f t="shared" si="3"/>
        <v>125</v>
      </c>
      <c r="G109" s="39"/>
      <c r="H109" s="39"/>
      <c r="I109" s="39"/>
      <c r="J109" s="41"/>
      <c r="K109" s="41"/>
      <c r="L109" s="41"/>
      <c r="M109" s="8"/>
      <c r="P109" s="33" t="e">
        <f>IF(MOD(INT(VLOOKUP(LEFT($D109,1),設定資料!$D$2:$F$27,3,FALSE)/10)+
MOD(VLOOKUP(LEFT($D109,1),設定資料!$D$2:$F$27,3,FALSE),10)*9+SUMPRODUCT(VALUE(MID($D109,ROW($1:$9)+1,1)),{8;7;6;5;4;3;2;1;1}),10)=0,"正確","錯誤")</f>
        <v>#N/A</v>
      </c>
    </row>
    <row r="110" spans="1:16" ht="20.100000000000001" customHeight="1" x14ac:dyDescent="0.25">
      <c r="A110" s="3">
        <v>107</v>
      </c>
      <c r="B110" s="41"/>
      <c r="C110" s="3" t="str">
        <f t="shared" si="2"/>
        <v>請確認</v>
      </c>
      <c r="D110" s="41"/>
      <c r="E110" s="38"/>
      <c r="F110" s="5">
        <f t="shared" si="3"/>
        <v>125</v>
      </c>
      <c r="G110" s="39"/>
      <c r="H110" s="39"/>
      <c r="I110" s="39"/>
      <c r="J110" s="41"/>
      <c r="K110" s="41"/>
      <c r="L110" s="41"/>
      <c r="M110" s="8"/>
      <c r="P110" s="33" t="e">
        <f>IF(MOD(INT(VLOOKUP(LEFT($D110,1),設定資料!$D$2:$F$27,3,FALSE)/10)+
MOD(VLOOKUP(LEFT($D110,1),設定資料!$D$2:$F$27,3,FALSE),10)*9+SUMPRODUCT(VALUE(MID($D110,ROW($1:$9)+1,1)),{8;7;6;5;4;3;2;1;1}),10)=0,"正確","錯誤")</f>
        <v>#N/A</v>
      </c>
    </row>
    <row r="111" spans="1:16" ht="20.100000000000001" customHeight="1" x14ac:dyDescent="0.25">
      <c r="A111" s="3">
        <v>108</v>
      </c>
      <c r="B111" s="41"/>
      <c r="C111" s="3" t="str">
        <f t="shared" si="2"/>
        <v>請確認</v>
      </c>
      <c r="D111" s="41"/>
      <c r="E111" s="38"/>
      <c r="F111" s="5">
        <f t="shared" si="3"/>
        <v>125</v>
      </c>
      <c r="G111" s="39"/>
      <c r="H111" s="41"/>
      <c r="I111" s="41"/>
      <c r="J111" s="41"/>
      <c r="K111" s="46"/>
      <c r="L111" s="46"/>
      <c r="M111" s="8"/>
      <c r="P111" s="33" t="e">
        <f>IF(MOD(INT(VLOOKUP(LEFT($D111,1),設定資料!$D$2:$F$27,3,FALSE)/10)+
MOD(VLOOKUP(LEFT($D111,1),設定資料!$D$2:$F$27,3,FALSE),10)*9+SUMPRODUCT(VALUE(MID($D111,ROW($1:$9)+1,1)),{8;7;6;5;4;3;2;1;1}),10)=0,"正確","錯誤")</f>
        <v>#N/A</v>
      </c>
    </row>
    <row r="112" spans="1:16" ht="20.100000000000001" customHeight="1" x14ac:dyDescent="0.25">
      <c r="A112" s="3">
        <v>109</v>
      </c>
      <c r="B112" s="41"/>
      <c r="C112" s="3" t="str">
        <f t="shared" si="2"/>
        <v>請確認</v>
      </c>
      <c r="D112" s="41"/>
      <c r="E112" s="38"/>
      <c r="F112" s="5">
        <f t="shared" si="3"/>
        <v>125</v>
      </c>
      <c r="G112" s="39"/>
      <c r="H112" s="41"/>
      <c r="I112" s="41"/>
      <c r="J112" s="41"/>
      <c r="K112" s="46"/>
      <c r="L112" s="46"/>
      <c r="M112" s="8"/>
      <c r="N112" s="49"/>
      <c r="P112" s="33" t="e">
        <f>IF(MOD(INT(VLOOKUP(LEFT($D112,1),設定資料!$D$2:$F$27,3,FALSE)/10)+
MOD(VLOOKUP(LEFT($D112,1),設定資料!$D$2:$F$27,3,FALSE),10)*9+SUMPRODUCT(VALUE(MID($D112,ROW($1:$9)+1,1)),{8;7;6;5;4;3;2;1;1}),10)=0,"正確","錯誤")</f>
        <v>#N/A</v>
      </c>
    </row>
    <row r="113" spans="1:16" ht="20.100000000000001" customHeight="1" x14ac:dyDescent="0.25">
      <c r="A113" s="3">
        <v>110</v>
      </c>
      <c r="B113" s="3"/>
      <c r="C113" s="3" t="str">
        <f t="shared" si="2"/>
        <v>請確認</v>
      </c>
      <c r="D113" s="3"/>
      <c r="E113" s="38"/>
      <c r="F113" s="5">
        <f t="shared" si="3"/>
        <v>125</v>
      </c>
      <c r="G113" s="39"/>
      <c r="H113" s="3"/>
      <c r="I113" s="3"/>
      <c r="J113" s="41"/>
      <c r="K113" s="3"/>
      <c r="L113" s="3"/>
      <c r="M113" s="8"/>
      <c r="N113" s="49"/>
      <c r="P113" s="33" t="e">
        <f>IF(MOD(INT(VLOOKUP(LEFT($D113,1),設定資料!$D$2:$F$27,3,FALSE)/10)+
MOD(VLOOKUP(LEFT($D113,1),設定資料!$D$2:$F$27,3,FALSE),10)*9+SUMPRODUCT(VALUE(MID($D113,ROW($1:$9)+1,1)),{8;7;6;5;4;3;2;1;1}),10)=0,"正確","錯誤")</f>
        <v>#N/A</v>
      </c>
    </row>
    <row r="114" spans="1:16" ht="20.100000000000001" customHeight="1" x14ac:dyDescent="0.25">
      <c r="A114" s="3">
        <v>111</v>
      </c>
      <c r="B114" s="3"/>
      <c r="C114" s="3" t="str">
        <f t="shared" si="2"/>
        <v>請確認</v>
      </c>
      <c r="D114" s="3"/>
      <c r="E114" s="38"/>
      <c r="F114" s="5">
        <f t="shared" si="3"/>
        <v>125</v>
      </c>
      <c r="G114" s="39"/>
      <c r="H114" s="3"/>
      <c r="I114" s="3"/>
      <c r="J114" s="41"/>
      <c r="K114" s="3"/>
      <c r="L114" s="3"/>
      <c r="M114" s="8"/>
      <c r="P114" s="33" t="e">
        <f>IF(MOD(INT(VLOOKUP(LEFT($D114,1),設定資料!$D$2:$F$27,3,FALSE)/10)+
MOD(VLOOKUP(LEFT($D114,1),設定資料!$D$2:$F$27,3,FALSE),10)*9+SUMPRODUCT(VALUE(MID($D114,ROW($1:$9)+1,1)),{8;7;6;5;4;3;2;1;1}),10)=0,"正確","錯誤")</f>
        <v>#N/A</v>
      </c>
    </row>
    <row r="115" spans="1:16" ht="20.100000000000001" customHeight="1" x14ac:dyDescent="0.25">
      <c r="A115" s="3">
        <v>112</v>
      </c>
      <c r="B115" s="41"/>
      <c r="C115" s="3" t="str">
        <f t="shared" si="2"/>
        <v>請確認</v>
      </c>
      <c r="D115" s="41"/>
      <c r="E115" s="38"/>
      <c r="F115" s="5">
        <f t="shared" si="3"/>
        <v>125</v>
      </c>
      <c r="G115" s="39"/>
      <c r="H115" s="39"/>
      <c r="I115" s="39"/>
      <c r="J115" s="41"/>
      <c r="K115" s="41"/>
      <c r="L115" s="41"/>
      <c r="M115" s="8"/>
      <c r="P115" s="33" t="e">
        <f>IF(MOD(INT(VLOOKUP(LEFT($D115,1),設定資料!$D$2:$F$27,3,FALSE)/10)+
MOD(VLOOKUP(LEFT($D115,1),設定資料!$D$2:$F$27,3,FALSE),10)*9+SUMPRODUCT(VALUE(MID($D115,ROW($1:$9)+1,1)),{8;7;6;5;4;3;2;1;1}),10)=0,"正確","錯誤")</f>
        <v>#N/A</v>
      </c>
    </row>
    <row r="116" spans="1:16" ht="20.100000000000001" customHeight="1" x14ac:dyDescent="0.25">
      <c r="A116" s="3">
        <v>113</v>
      </c>
      <c r="B116" s="3"/>
      <c r="C116" s="3" t="str">
        <f t="shared" si="2"/>
        <v>請確認</v>
      </c>
      <c r="D116" s="3"/>
      <c r="E116" s="38"/>
      <c r="F116" s="5">
        <f t="shared" si="3"/>
        <v>125</v>
      </c>
      <c r="G116" s="39"/>
      <c r="H116" s="3"/>
      <c r="I116" s="3"/>
      <c r="J116" s="41"/>
      <c r="K116" s="3"/>
      <c r="L116" s="3"/>
      <c r="M116" s="8"/>
      <c r="P116" s="33" t="e">
        <f>IF(MOD(INT(VLOOKUP(LEFT($D116,1),設定資料!$D$2:$F$27,3,FALSE)/10)+
MOD(VLOOKUP(LEFT($D116,1),設定資料!$D$2:$F$27,3,FALSE),10)*9+SUMPRODUCT(VALUE(MID($D116,ROW($1:$9)+1,1)),{8;7;6;5;4;3;2;1;1}),10)=0,"正確","錯誤")</f>
        <v>#N/A</v>
      </c>
    </row>
    <row r="117" spans="1:16" customFormat="1" ht="20.100000000000001" customHeight="1" x14ac:dyDescent="0.25">
      <c r="A117" s="3">
        <v>114</v>
      </c>
      <c r="B117" s="3"/>
      <c r="C117" s="3" t="str">
        <f t="shared" si="2"/>
        <v>請確認</v>
      </c>
      <c r="D117" s="3"/>
      <c r="E117" s="38"/>
      <c r="F117" s="5">
        <f t="shared" si="3"/>
        <v>125</v>
      </c>
      <c r="G117" s="39"/>
      <c r="H117" s="3"/>
      <c r="I117" s="3"/>
      <c r="J117" s="3"/>
      <c r="K117" s="3"/>
      <c r="L117" s="3"/>
      <c r="M117" s="8"/>
      <c r="N117" s="32"/>
      <c r="O117" s="50"/>
      <c r="P117" s="33" t="e">
        <f>IF(MOD(INT(VLOOKUP(LEFT($D117,1),設定資料!$D$2:$F$27,3,FALSE)/10)+
MOD(VLOOKUP(LEFT($D117,1),設定資料!$D$2:$F$27,3,FALSE),10)*9+SUMPRODUCT(VALUE(MID($D117,ROW($1:$9)+1,1)),{8;7;6;5;4;3;2;1;1}),10)=0,"正確","錯誤")</f>
        <v>#N/A</v>
      </c>
    </row>
    <row r="118" spans="1:16" customFormat="1" ht="20.100000000000001" customHeight="1" x14ac:dyDescent="0.25">
      <c r="A118" s="3">
        <v>115</v>
      </c>
      <c r="B118" s="3"/>
      <c r="C118" s="3" t="str">
        <f t="shared" si="2"/>
        <v>請確認</v>
      </c>
      <c r="D118" s="3"/>
      <c r="E118" s="38"/>
      <c r="F118" s="5">
        <f t="shared" si="3"/>
        <v>125</v>
      </c>
      <c r="G118" s="39"/>
      <c r="H118" s="3"/>
      <c r="I118" s="3"/>
      <c r="J118" s="3"/>
      <c r="K118" s="3"/>
      <c r="L118" s="3"/>
      <c r="M118" s="8"/>
      <c r="N118" s="32"/>
      <c r="O118" s="50"/>
      <c r="P118" s="33" t="e">
        <f>IF(MOD(INT(VLOOKUP(LEFT($D118,1),設定資料!$D$2:$F$27,3,FALSE)/10)+
MOD(VLOOKUP(LEFT($D118,1),設定資料!$D$2:$F$27,3,FALSE),10)*9+SUMPRODUCT(VALUE(MID($D118,ROW($1:$9)+1,1)),{8;7;6;5;4;3;2;1;1}),10)=0,"正確","錯誤")</f>
        <v>#N/A</v>
      </c>
    </row>
    <row r="119" spans="1:16" ht="20.100000000000001" customHeight="1" x14ac:dyDescent="0.25">
      <c r="A119" s="3">
        <v>116</v>
      </c>
      <c r="B119" s="3"/>
      <c r="C119" s="3" t="str">
        <f t="shared" si="2"/>
        <v>請確認</v>
      </c>
      <c r="D119" s="3"/>
      <c r="E119" s="38"/>
      <c r="F119" s="5">
        <f t="shared" si="3"/>
        <v>125</v>
      </c>
      <c r="G119" s="39"/>
      <c r="H119" s="3"/>
      <c r="I119" s="3"/>
      <c r="J119" s="3"/>
      <c r="K119" s="3"/>
      <c r="L119" s="3"/>
      <c r="M119" s="8"/>
      <c r="P119" s="33" t="e">
        <f>IF(MOD(INT(VLOOKUP(LEFT($D119,1),設定資料!$D$2:$F$27,3,FALSE)/10)+
MOD(VLOOKUP(LEFT($D119,1),設定資料!$D$2:$F$27,3,FALSE),10)*9+SUMPRODUCT(VALUE(MID($D119,ROW($1:$9)+1,1)),{8;7;6;5;4;3;2;1;1}),10)=0,"正確","錯誤")</f>
        <v>#N/A</v>
      </c>
    </row>
    <row r="120" spans="1:16" ht="20.100000000000001" customHeight="1" x14ac:dyDescent="0.25">
      <c r="A120" s="3">
        <v>117</v>
      </c>
      <c r="B120" s="3"/>
      <c r="C120" s="3" t="str">
        <f t="shared" si="2"/>
        <v>請確認</v>
      </c>
      <c r="D120" s="3"/>
      <c r="E120" s="38"/>
      <c r="F120" s="5">
        <f t="shared" si="3"/>
        <v>125</v>
      </c>
      <c r="G120" s="39"/>
      <c r="H120" s="3"/>
      <c r="I120" s="3"/>
      <c r="J120" s="3"/>
      <c r="K120" s="3"/>
      <c r="L120" s="3"/>
      <c r="M120" s="8"/>
      <c r="P120" s="33" t="e">
        <f>IF(MOD(INT(VLOOKUP(LEFT($D120,1),設定資料!$D$2:$F$27,3,FALSE)/10)+
MOD(VLOOKUP(LEFT($D120,1),設定資料!$D$2:$F$27,3,FALSE),10)*9+SUMPRODUCT(VALUE(MID($D120,ROW($1:$9)+1,1)),{8;7;6;5;4;3;2;1;1}),10)=0,"正確","錯誤")</f>
        <v>#N/A</v>
      </c>
    </row>
    <row r="121" spans="1:16" ht="20.100000000000001" customHeight="1" x14ac:dyDescent="0.25">
      <c r="A121" s="3">
        <v>118</v>
      </c>
      <c r="B121" s="3"/>
      <c r="C121" s="3" t="str">
        <f t="shared" si="2"/>
        <v>請確認</v>
      </c>
      <c r="D121" s="3"/>
      <c r="E121" s="38"/>
      <c r="F121" s="5">
        <f t="shared" si="3"/>
        <v>125</v>
      </c>
      <c r="G121" s="39"/>
      <c r="H121" s="3"/>
      <c r="I121" s="3"/>
      <c r="J121" s="3"/>
      <c r="K121" s="3"/>
      <c r="L121" s="3"/>
      <c r="M121" s="8"/>
      <c r="P121" s="33" t="e">
        <f>IF(MOD(INT(VLOOKUP(LEFT($D121,1),設定資料!$D$2:$F$27,3,FALSE)/10)+
MOD(VLOOKUP(LEFT($D121,1),設定資料!$D$2:$F$27,3,FALSE),10)*9+SUMPRODUCT(VALUE(MID($D121,ROW($1:$9)+1,1)),{8;7;6;5;4;3;2;1;1}),10)=0,"正確","錯誤")</f>
        <v>#N/A</v>
      </c>
    </row>
    <row r="122" spans="1:16" ht="20.100000000000001" customHeight="1" x14ac:dyDescent="0.25">
      <c r="A122" s="3">
        <v>119</v>
      </c>
      <c r="B122" s="41"/>
      <c r="C122" s="3" t="str">
        <f t="shared" si="2"/>
        <v>請確認</v>
      </c>
      <c r="D122" s="41"/>
      <c r="E122" s="38"/>
      <c r="F122" s="5">
        <f t="shared" si="3"/>
        <v>125</v>
      </c>
      <c r="G122" s="39"/>
      <c r="H122" s="39"/>
      <c r="I122" s="39"/>
      <c r="J122" s="41"/>
      <c r="K122" s="41"/>
      <c r="L122" s="41"/>
      <c r="M122" s="8"/>
      <c r="P122" s="33" t="e">
        <f>IF(MOD(INT(VLOOKUP(LEFT($D122,1),設定資料!$D$2:$F$27,3,FALSE)/10)+
MOD(VLOOKUP(LEFT($D122,1),設定資料!$D$2:$F$27,3,FALSE),10)*9+SUMPRODUCT(VALUE(MID($D122,ROW($1:$9)+1,1)),{8;7;6;5;4;3;2;1;1}),10)=0,"正確","錯誤")</f>
        <v>#N/A</v>
      </c>
    </row>
    <row r="123" spans="1:16" ht="20.100000000000001" customHeight="1" x14ac:dyDescent="0.25">
      <c r="A123" s="3">
        <v>120</v>
      </c>
      <c r="B123" s="3"/>
      <c r="C123" s="3" t="str">
        <f t="shared" si="2"/>
        <v>請確認</v>
      </c>
      <c r="D123" s="3"/>
      <c r="E123" s="38"/>
      <c r="F123" s="5">
        <f t="shared" si="3"/>
        <v>125</v>
      </c>
      <c r="G123" s="39"/>
      <c r="H123" s="3"/>
      <c r="I123" s="3"/>
      <c r="J123" s="3"/>
      <c r="K123" s="3"/>
      <c r="L123" s="3"/>
      <c r="M123" s="8"/>
      <c r="P123" s="33" t="e">
        <f>IF(MOD(INT(VLOOKUP(LEFT($D123,1),設定資料!$D$2:$F$27,3,FALSE)/10)+
MOD(VLOOKUP(LEFT($D123,1),設定資料!$D$2:$F$27,3,FALSE),10)*9+SUMPRODUCT(VALUE(MID($D123,ROW($1:$9)+1,1)),{8;7;6;5;4;3;2;1;1}),10)=0,"正確","錯誤")</f>
        <v>#N/A</v>
      </c>
    </row>
    <row r="124" spans="1:16" ht="20.100000000000001" customHeight="1" x14ac:dyDescent="0.25">
      <c r="A124" s="3">
        <v>121</v>
      </c>
      <c r="B124" s="3"/>
      <c r="C124" s="3" t="str">
        <f t="shared" si="2"/>
        <v>請確認</v>
      </c>
      <c r="D124" s="3"/>
      <c r="E124" s="38"/>
      <c r="F124" s="5">
        <f t="shared" si="3"/>
        <v>125</v>
      </c>
      <c r="G124" s="39"/>
      <c r="H124" s="3"/>
      <c r="I124" s="3"/>
      <c r="J124" s="3"/>
      <c r="K124" s="3"/>
      <c r="L124" s="3"/>
      <c r="M124" s="8"/>
      <c r="P124" s="33" t="e">
        <f>IF(MOD(INT(VLOOKUP(LEFT($D124,1),設定資料!$D$2:$F$27,3,FALSE)/10)+
MOD(VLOOKUP(LEFT($D124,1),設定資料!$D$2:$F$27,3,FALSE),10)*9+SUMPRODUCT(VALUE(MID($D124,ROW($1:$9)+1,1)),{8;7;6;5;4;3;2;1;1}),10)=0,"正確","錯誤")</f>
        <v>#N/A</v>
      </c>
    </row>
    <row r="125" spans="1:16" ht="20.100000000000001" customHeight="1" x14ac:dyDescent="0.25">
      <c r="A125" s="3">
        <v>122</v>
      </c>
      <c r="B125" s="3"/>
      <c r="C125" s="3" t="str">
        <f t="shared" si="2"/>
        <v>請確認</v>
      </c>
      <c r="D125" s="3"/>
      <c r="E125" s="38"/>
      <c r="F125" s="5">
        <f t="shared" si="3"/>
        <v>125</v>
      </c>
      <c r="G125" s="39"/>
      <c r="H125" s="3"/>
      <c r="I125" s="3"/>
      <c r="J125" s="3"/>
      <c r="K125" s="3"/>
      <c r="L125" s="3"/>
      <c r="M125" s="8"/>
      <c r="P125" s="33" t="e">
        <f>IF(MOD(INT(VLOOKUP(LEFT($D125,1),設定資料!$D$2:$F$27,3,FALSE)/10)+
MOD(VLOOKUP(LEFT($D125,1),設定資料!$D$2:$F$27,3,FALSE),10)*9+SUMPRODUCT(VALUE(MID($D125,ROW($1:$9)+1,1)),{8;7;6;5;4;3;2;1;1}),10)=0,"正確","錯誤")</f>
        <v>#N/A</v>
      </c>
    </row>
    <row r="126" spans="1:16" ht="20.100000000000001" customHeight="1" x14ac:dyDescent="0.25">
      <c r="A126" s="3">
        <v>123</v>
      </c>
      <c r="B126" s="3"/>
      <c r="C126" s="3" t="str">
        <f t="shared" si="2"/>
        <v>請確認</v>
      </c>
      <c r="D126" s="3"/>
      <c r="E126" s="38"/>
      <c r="F126" s="5">
        <f t="shared" si="3"/>
        <v>125</v>
      </c>
      <c r="G126" s="4"/>
      <c r="H126" s="44"/>
      <c r="I126" s="44"/>
      <c r="J126" s="8"/>
      <c r="K126" s="8"/>
      <c r="L126" s="8"/>
      <c r="M126" s="8"/>
      <c r="P126" s="33" t="e">
        <f>IF(MOD(INT(VLOOKUP(LEFT($D126,1),設定資料!$D$2:$F$27,3,FALSE)/10)+
MOD(VLOOKUP(LEFT($D126,1),設定資料!$D$2:$F$27,3,FALSE),10)*9+SUMPRODUCT(VALUE(MID($D126,ROW($1:$9)+1,1)),{8;7;6;5;4;3;2;1;1}),10)=0,"正確","錯誤")</f>
        <v>#N/A</v>
      </c>
    </row>
    <row r="127" spans="1:16" ht="20.100000000000001" customHeight="1" x14ac:dyDescent="0.25">
      <c r="A127" s="3">
        <v>124</v>
      </c>
      <c r="B127" s="3"/>
      <c r="C127" s="3" t="str">
        <f t="shared" si="2"/>
        <v>請確認</v>
      </c>
      <c r="D127" s="3"/>
      <c r="E127" s="38"/>
      <c r="F127" s="5">
        <f t="shared" si="3"/>
        <v>125</v>
      </c>
      <c r="G127" s="44"/>
      <c r="H127" s="44"/>
      <c r="I127" s="44"/>
      <c r="J127" s="8"/>
      <c r="K127" s="3"/>
      <c r="L127" s="3"/>
      <c r="M127" s="8"/>
      <c r="N127" s="48"/>
      <c r="P127" s="33" t="e">
        <f>IF(MOD(INT(VLOOKUP(LEFT($D127,1),設定資料!$D$2:$F$27,3,FALSE)/10)+
MOD(VLOOKUP(LEFT($D127,1),設定資料!$D$2:$F$27,3,FALSE),10)*9+SUMPRODUCT(VALUE(MID($D127,ROW($1:$9)+1,1)),{8;7;6;5;4;3;2;1;1}),10)=0,"正確","錯誤")</f>
        <v>#N/A</v>
      </c>
    </row>
    <row r="128" spans="1:16" ht="20.100000000000001" customHeight="1" x14ac:dyDescent="0.25">
      <c r="A128" s="3">
        <v>125</v>
      </c>
      <c r="B128" s="3"/>
      <c r="C128" s="3" t="str">
        <f t="shared" si="2"/>
        <v>請確認</v>
      </c>
      <c r="D128" s="8"/>
      <c r="E128" s="38"/>
      <c r="F128" s="5">
        <f t="shared" si="3"/>
        <v>125</v>
      </c>
      <c r="G128" s="4"/>
      <c r="H128" s="44"/>
      <c r="I128" s="44"/>
      <c r="J128" s="8"/>
      <c r="K128" s="8"/>
      <c r="L128" s="8"/>
      <c r="M128" s="8"/>
      <c r="P128" s="33" t="e">
        <f>IF(MOD(INT(VLOOKUP(LEFT($D128,1),設定資料!$D$2:$F$27,3,FALSE)/10)+
MOD(VLOOKUP(LEFT($D128,1),設定資料!$D$2:$F$27,3,FALSE),10)*9+SUMPRODUCT(VALUE(MID($D128,ROW($1:$9)+1,1)),{8;7;6;5;4;3;2;1;1}),10)=0,"正確","錯誤")</f>
        <v>#N/A</v>
      </c>
    </row>
    <row r="129" spans="1:16" ht="20.100000000000001" customHeight="1" x14ac:dyDescent="0.25">
      <c r="A129" s="3">
        <v>126</v>
      </c>
      <c r="B129" s="3"/>
      <c r="C129" s="3" t="str">
        <f t="shared" si="2"/>
        <v>請確認</v>
      </c>
      <c r="D129" s="8"/>
      <c r="E129" s="38"/>
      <c r="F129" s="5">
        <f t="shared" si="3"/>
        <v>125</v>
      </c>
      <c r="G129" s="4"/>
      <c r="H129" s="44"/>
      <c r="I129" s="44"/>
      <c r="J129" s="8"/>
      <c r="K129" s="8"/>
      <c r="L129" s="8"/>
      <c r="M129" s="8"/>
      <c r="P129" s="33" t="e">
        <f>IF(MOD(INT(VLOOKUP(LEFT($D129,1),設定資料!$D$2:$F$27,3,FALSE)/10)+
MOD(VLOOKUP(LEFT($D129,1),設定資料!$D$2:$F$27,3,FALSE),10)*9+SUMPRODUCT(VALUE(MID($D129,ROW($1:$9)+1,1)),{8;7;6;5;4;3;2;1;1}),10)=0,"正確","錯誤")</f>
        <v>#N/A</v>
      </c>
    </row>
    <row r="130" spans="1:16" ht="20.100000000000001" customHeight="1" x14ac:dyDescent="0.25">
      <c r="A130" s="3">
        <v>127</v>
      </c>
      <c r="B130" s="3"/>
      <c r="C130" s="3" t="str">
        <f t="shared" si="2"/>
        <v>請確認</v>
      </c>
      <c r="D130" s="8"/>
      <c r="E130" s="38"/>
      <c r="F130" s="5">
        <f t="shared" si="3"/>
        <v>125</v>
      </c>
      <c r="G130" s="4"/>
      <c r="H130" s="44"/>
      <c r="I130" s="44"/>
      <c r="J130" s="8"/>
      <c r="K130" s="8"/>
      <c r="L130" s="8"/>
      <c r="M130" s="8"/>
      <c r="P130" s="33" t="e">
        <f>IF(MOD(INT(VLOOKUP(LEFT($D130,1),設定資料!$D$2:$F$27,3,FALSE)/10)+
MOD(VLOOKUP(LEFT($D130,1),設定資料!$D$2:$F$27,3,FALSE),10)*9+SUMPRODUCT(VALUE(MID($D130,ROW($1:$9)+1,1)),{8;7;6;5;4;3;2;1;1}),10)=0,"正確","錯誤")</f>
        <v>#N/A</v>
      </c>
    </row>
    <row r="131" spans="1:16" ht="20.100000000000001" customHeight="1" x14ac:dyDescent="0.25">
      <c r="A131" s="3">
        <v>128</v>
      </c>
      <c r="B131" s="3"/>
      <c r="C131" s="3" t="str">
        <f t="shared" si="2"/>
        <v>請確認</v>
      </c>
      <c r="D131" s="8"/>
      <c r="E131" s="38"/>
      <c r="F131" s="5">
        <f t="shared" si="3"/>
        <v>125</v>
      </c>
      <c r="G131" s="4"/>
      <c r="H131" s="44"/>
      <c r="I131" s="44"/>
      <c r="J131" s="8"/>
      <c r="K131" s="8"/>
      <c r="L131" s="8"/>
      <c r="M131" s="8"/>
      <c r="N131" s="48"/>
      <c r="P131" s="33" t="e">
        <f>IF(MOD(INT(VLOOKUP(LEFT($D131,1),設定資料!$D$2:$F$27,3,FALSE)/10)+
MOD(VLOOKUP(LEFT($D131,1),設定資料!$D$2:$F$27,3,FALSE),10)*9+SUMPRODUCT(VALUE(MID($D131,ROW($1:$9)+1,1)),{8;7;6;5;4;3;2;1;1}),10)=0,"正確","錯誤")</f>
        <v>#N/A</v>
      </c>
    </row>
    <row r="132" spans="1:16" s="1" customFormat="1" ht="20.100000000000001" customHeight="1" x14ac:dyDescent="0.25">
      <c r="A132" s="3">
        <v>129</v>
      </c>
      <c r="B132" s="3"/>
      <c r="C132" s="3" t="str">
        <f t="shared" si="2"/>
        <v>請確認</v>
      </c>
      <c r="D132" s="8"/>
      <c r="E132" s="38"/>
      <c r="F132" s="5">
        <f t="shared" si="3"/>
        <v>125</v>
      </c>
      <c r="G132" s="4"/>
      <c r="H132" s="44"/>
      <c r="I132" s="44"/>
      <c r="J132" s="8"/>
      <c r="K132" s="8"/>
      <c r="L132" s="8"/>
      <c r="M132" s="8"/>
      <c r="N132" s="48"/>
      <c r="O132" s="48"/>
      <c r="P132" s="33" t="e">
        <f>IF(MOD(INT(VLOOKUP(LEFT($D132,1),設定資料!$D$2:$F$27,3,FALSE)/10)+
MOD(VLOOKUP(LEFT($D132,1),設定資料!$D$2:$F$27,3,FALSE),10)*9+SUMPRODUCT(VALUE(MID($D132,ROW($1:$9)+1,1)),{8;7;6;5;4;3;2;1;1}),10)=0,"正確","錯誤")</f>
        <v>#N/A</v>
      </c>
    </row>
    <row r="133" spans="1:16" ht="20.100000000000001" customHeight="1" x14ac:dyDescent="0.25">
      <c r="A133" s="3">
        <v>130</v>
      </c>
      <c r="B133" s="3"/>
      <c r="C133" s="3" t="str">
        <f t="shared" ref="C133:C196" si="4">IF(MID(D133,2,1)="1","男",IF(MID(D133,2,1)="2","女","請確認"))</f>
        <v>請確認</v>
      </c>
      <c r="D133" s="8"/>
      <c r="E133" s="38"/>
      <c r="F133" s="5">
        <f t="shared" ref="F133:F196" si="5">DATEDIF(E133,DATE($D$2+1911,$F$2,1),"Y")</f>
        <v>125</v>
      </c>
      <c r="G133" s="4"/>
      <c r="H133" s="44"/>
      <c r="I133" s="44"/>
      <c r="J133" s="8"/>
      <c r="K133" s="8"/>
      <c r="L133" s="8"/>
      <c r="M133" s="8"/>
      <c r="N133" s="49"/>
      <c r="P133" s="33" t="e">
        <f>IF(MOD(INT(VLOOKUP(LEFT($D133,1),設定資料!$D$2:$F$27,3,FALSE)/10)+
MOD(VLOOKUP(LEFT($D133,1),設定資料!$D$2:$F$27,3,FALSE),10)*9+SUMPRODUCT(VALUE(MID($D133,ROW($1:$9)+1,1)),{8;7;6;5;4;3;2;1;1}),10)=0,"正確","錯誤")</f>
        <v>#N/A</v>
      </c>
    </row>
    <row r="134" spans="1:16" ht="20.100000000000001" customHeight="1" x14ac:dyDescent="0.25">
      <c r="A134" s="3">
        <v>131</v>
      </c>
      <c r="B134" s="3"/>
      <c r="C134" s="3" t="str">
        <f t="shared" si="4"/>
        <v>請確認</v>
      </c>
      <c r="D134" s="8"/>
      <c r="E134" s="38"/>
      <c r="F134" s="5">
        <f t="shared" si="5"/>
        <v>125</v>
      </c>
      <c r="G134" s="4"/>
      <c r="H134" s="44"/>
      <c r="I134" s="44"/>
      <c r="J134" s="8"/>
      <c r="K134" s="8"/>
      <c r="L134" s="8"/>
      <c r="M134" s="8"/>
      <c r="N134" s="49"/>
      <c r="P134" s="33" t="e">
        <f>IF(MOD(INT(VLOOKUP(LEFT($D134,1),設定資料!$D$2:$F$27,3,FALSE)/10)+
MOD(VLOOKUP(LEFT($D134,1),設定資料!$D$2:$F$27,3,FALSE),10)*9+SUMPRODUCT(VALUE(MID($D134,ROW($1:$9)+1,1)),{8;7;6;5;4;3;2;1;1}),10)=0,"正確","錯誤")</f>
        <v>#N/A</v>
      </c>
    </row>
    <row r="135" spans="1:16" ht="20.100000000000001" customHeight="1" x14ac:dyDescent="0.25">
      <c r="A135" s="3">
        <v>132</v>
      </c>
      <c r="B135" s="3"/>
      <c r="C135" s="3" t="str">
        <f t="shared" si="4"/>
        <v>請確認</v>
      </c>
      <c r="D135" s="8"/>
      <c r="E135" s="38"/>
      <c r="F135" s="5">
        <f t="shared" si="5"/>
        <v>125</v>
      </c>
      <c r="G135" s="44"/>
      <c r="H135" s="44"/>
      <c r="I135" s="44"/>
      <c r="J135" s="8"/>
      <c r="K135" s="8"/>
      <c r="L135" s="8"/>
      <c r="M135" s="8"/>
      <c r="P135" s="33" t="e">
        <f>IF(MOD(INT(VLOOKUP(LEFT($D135,1),設定資料!$D$2:$F$27,3,FALSE)/10)+
MOD(VLOOKUP(LEFT($D135,1),設定資料!$D$2:$F$27,3,FALSE),10)*9+SUMPRODUCT(VALUE(MID($D135,ROW($1:$9)+1,1)),{8;7;6;5;4;3;2;1;1}),10)=0,"正確","錯誤")</f>
        <v>#N/A</v>
      </c>
    </row>
    <row r="136" spans="1:16" s="1" customFormat="1" ht="20.100000000000001" customHeight="1" x14ac:dyDescent="0.25">
      <c r="A136" s="3">
        <v>133</v>
      </c>
      <c r="B136" s="3"/>
      <c r="C136" s="3" t="str">
        <f t="shared" si="4"/>
        <v>請確認</v>
      </c>
      <c r="D136" s="8"/>
      <c r="E136" s="38"/>
      <c r="F136" s="5">
        <f t="shared" si="5"/>
        <v>125</v>
      </c>
      <c r="G136" s="44"/>
      <c r="H136" s="44"/>
      <c r="I136" s="44"/>
      <c r="J136" s="8"/>
      <c r="K136" s="8"/>
      <c r="L136" s="8"/>
      <c r="M136" s="8"/>
      <c r="N136" s="49"/>
      <c r="O136" s="48"/>
      <c r="P136" s="33" t="e">
        <f>IF(MOD(INT(VLOOKUP(LEFT($D136,1),設定資料!$D$2:$F$27,3,FALSE)/10)+
MOD(VLOOKUP(LEFT($D136,1),設定資料!$D$2:$F$27,3,FALSE),10)*9+SUMPRODUCT(VALUE(MID($D136,ROW($1:$9)+1,1)),{8;7;6;5;4;3;2;1;1}),10)=0,"正確","錯誤")</f>
        <v>#N/A</v>
      </c>
    </row>
    <row r="137" spans="1:16" s="1" customFormat="1" ht="20.100000000000001" customHeight="1" x14ac:dyDescent="0.25">
      <c r="A137" s="3">
        <v>134</v>
      </c>
      <c r="B137" s="3"/>
      <c r="C137" s="3" t="str">
        <f t="shared" si="4"/>
        <v>請確認</v>
      </c>
      <c r="D137" s="8"/>
      <c r="E137" s="38"/>
      <c r="F137" s="5">
        <f t="shared" si="5"/>
        <v>125</v>
      </c>
      <c r="G137" s="44"/>
      <c r="H137" s="44"/>
      <c r="I137" s="44"/>
      <c r="J137" s="8"/>
      <c r="K137" s="8"/>
      <c r="L137" s="8"/>
      <c r="M137" s="8"/>
      <c r="N137" s="30"/>
      <c r="O137" s="48"/>
      <c r="P137" s="33" t="e">
        <f>IF(MOD(INT(VLOOKUP(LEFT($D137,1),設定資料!$D$2:$F$27,3,FALSE)/10)+
MOD(VLOOKUP(LEFT($D137,1),設定資料!$D$2:$F$27,3,FALSE),10)*9+SUMPRODUCT(VALUE(MID($D137,ROW($1:$9)+1,1)),{8;7;6;5;4;3;2;1;1}),10)=0,"正確","錯誤")</f>
        <v>#N/A</v>
      </c>
    </row>
    <row r="138" spans="1:16" customFormat="1" ht="20.100000000000001" customHeight="1" x14ac:dyDescent="0.25">
      <c r="A138" s="3">
        <v>135</v>
      </c>
      <c r="B138" s="3"/>
      <c r="C138" s="3" t="str">
        <f t="shared" si="4"/>
        <v>請確認</v>
      </c>
      <c r="D138" s="8"/>
      <c r="E138" s="38"/>
      <c r="F138" s="5">
        <f t="shared" si="5"/>
        <v>125</v>
      </c>
      <c r="G138" s="44"/>
      <c r="H138" s="44"/>
      <c r="I138" s="44"/>
      <c r="J138" s="8"/>
      <c r="K138" s="8"/>
      <c r="L138" s="8"/>
      <c r="M138" s="8"/>
      <c r="N138" s="48"/>
      <c r="O138" s="9"/>
      <c r="P138" s="33" t="e">
        <f>IF(MOD(INT(VLOOKUP(LEFT($D138,1),設定資料!$D$2:$F$27,3,FALSE)/10)+
MOD(VLOOKUP(LEFT($D138,1),設定資料!$D$2:$F$27,3,FALSE),10)*9+SUMPRODUCT(VALUE(MID($D138,ROW($1:$9)+1,1)),{8;7;6;5;4;3;2;1;1}),10)=0,"正確","錯誤")</f>
        <v>#N/A</v>
      </c>
    </row>
    <row r="139" spans="1:16" customFormat="1" ht="20.100000000000001" customHeight="1" x14ac:dyDescent="0.25">
      <c r="A139" s="3">
        <v>136</v>
      </c>
      <c r="B139" s="3"/>
      <c r="C139" s="3" t="str">
        <f t="shared" si="4"/>
        <v>請確認</v>
      </c>
      <c r="D139" s="8"/>
      <c r="E139" s="38"/>
      <c r="F139" s="5">
        <f t="shared" si="5"/>
        <v>125</v>
      </c>
      <c r="G139" s="44"/>
      <c r="H139" s="44"/>
      <c r="I139" s="44"/>
      <c r="J139" s="8"/>
      <c r="K139" s="8"/>
      <c r="L139" s="8"/>
      <c r="M139" s="8"/>
      <c r="N139" s="32"/>
      <c r="O139" s="9"/>
      <c r="P139" s="33" t="e">
        <f>IF(MOD(INT(VLOOKUP(LEFT($D139,1),設定資料!$D$2:$F$27,3,FALSE)/10)+
MOD(VLOOKUP(LEFT($D139,1),設定資料!$D$2:$F$27,3,FALSE),10)*9+SUMPRODUCT(VALUE(MID($D139,ROW($1:$9)+1,1)),{8;7;6;5;4;3;2;1;1}),10)=0,"正確","錯誤")</f>
        <v>#N/A</v>
      </c>
    </row>
    <row r="140" spans="1:16" ht="20.100000000000001" customHeight="1" x14ac:dyDescent="0.25">
      <c r="A140" s="3">
        <v>137</v>
      </c>
      <c r="B140" s="3"/>
      <c r="C140" s="3" t="str">
        <f t="shared" si="4"/>
        <v>請確認</v>
      </c>
      <c r="D140" s="8"/>
      <c r="E140" s="38"/>
      <c r="F140" s="5">
        <f t="shared" si="5"/>
        <v>125</v>
      </c>
      <c r="G140" s="44"/>
      <c r="H140" s="44"/>
      <c r="I140" s="44"/>
      <c r="J140" s="8"/>
      <c r="K140" s="8"/>
      <c r="L140" s="8"/>
      <c r="M140" s="8"/>
      <c r="P140" s="33" t="e">
        <f>IF(MOD(INT(VLOOKUP(LEFT($D140,1),設定資料!$D$2:$F$27,3,FALSE)/10)+
MOD(VLOOKUP(LEFT($D140,1),設定資料!$D$2:$F$27,3,FALSE),10)*9+SUMPRODUCT(VALUE(MID($D140,ROW($1:$9)+1,1)),{8;7;6;5;4;3;2;1;1}),10)=0,"正確","錯誤")</f>
        <v>#N/A</v>
      </c>
    </row>
    <row r="141" spans="1:16" customFormat="1" ht="20.100000000000001" customHeight="1" x14ac:dyDescent="0.25">
      <c r="A141" s="3">
        <v>138</v>
      </c>
      <c r="B141" s="3"/>
      <c r="C141" s="3" t="str">
        <f t="shared" si="4"/>
        <v>請確認</v>
      </c>
      <c r="D141" s="8"/>
      <c r="E141" s="38"/>
      <c r="F141" s="5">
        <f t="shared" si="5"/>
        <v>125</v>
      </c>
      <c r="G141" s="44"/>
      <c r="H141" s="44"/>
      <c r="I141" s="44"/>
      <c r="J141" s="8"/>
      <c r="K141" s="8"/>
      <c r="L141" s="8"/>
      <c r="M141" s="8"/>
      <c r="N141" s="32"/>
      <c r="O141" s="50"/>
      <c r="P141" s="33" t="e">
        <f>IF(MOD(INT(VLOOKUP(LEFT($D141,1),設定資料!$D$2:$F$27,3,FALSE)/10)+
MOD(VLOOKUP(LEFT($D141,1),設定資料!$D$2:$F$27,3,FALSE),10)*9+SUMPRODUCT(VALUE(MID($D141,ROW($1:$9)+1,1)),{8;7;6;5;4;3;2;1;1}),10)=0,"正確","錯誤")</f>
        <v>#N/A</v>
      </c>
    </row>
    <row r="142" spans="1:16" s="2" customFormat="1" ht="20.100000000000001" customHeight="1" x14ac:dyDescent="0.25">
      <c r="A142" s="3">
        <v>139</v>
      </c>
      <c r="B142" s="3"/>
      <c r="C142" s="3" t="str">
        <f t="shared" si="4"/>
        <v>請確認</v>
      </c>
      <c r="D142" s="8"/>
      <c r="E142" s="38"/>
      <c r="F142" s="5">
        <f t="shared" si="5"/>
        <v>125</v>
      </c>
      <c r="G142" s="44"/>
      <c r="H142" s="44"/>
      <c r="I142" s="44"/>
      <c r="J142" s="8"/>
      <c r="K142" s="8"/>
      <c r="L142" s="8"/>
      <c r="M142" s="8"/>
      <c r="N142" s="32"/>
      <c r="O142" s="9"/>
      <c r="P142" s="33" t="e">
        <f>IF(MOD(INT(VLOOKUP(LEFT($D142,1),設定資料!$D$2:$F$27,3,FALSE)/10)+
MOD(VLOOKUP(LEFT($D142,1),設定資料!$D$2:$F$27,3,FALSE),10)*9+SUMPRODUCT(VALUE(MID($D142,ROW($1:$9)+1,1)),{8;7;6;5;4;3;2;1;1}),10)=0,"正確","錯誤")</f>
        <v>#N/A</v>
      </c>
    </row>
    <row r="143" spans="1:16" s="1" customFormat="1" ht="20.100000000000001" customHeight="1" x14ac:dyDescent="0.25">
      <c r="A143" s="3">
        <v>140</v>
      </c>
      <c r="B143" s="3"/>
      <c r="C143" s="3" t="str">
        <f t="shared" si="4"/>
        <v>請確認</v>
      </c>
      <c r="D143" s="8"/>
      <c r="E143" s="38"/>
      <c r="F143" s="5">
        <f t="shared" si="5"/>
        <v>125</v>
      </c>
      <c r="G143" s="44"/>
      <c r="H143" s="44"/>
      <c r="I143" s="44"/>
      <c r="J143" s="8"/>
      <c r="K143" s="8"/>
      <c r="L143" s="8"/>
      <c r="M143" s="8"/>
      <c r="N143" s="32"/>
      <c r="O143" s="48"/>
      <c r="P143" s="33" t="e">
        <f>IF(MOD(INT(VLOOKUP(LEFT($D143,1),設定資料!$D$2:$F$27,3,FALSE)/10)+
MOD(VLOOKUP(LEFT($D143,1),設定資料!$D$2:$F$27,3,FALSE),10)*9+SUMPRODUCT(VALUE(MID($D143,ROW($1:$9)+1,1)),{8;7;6;5;4;3;2;1;1}),10)=0,"正確","錯誤")</f>
        <v>#N/A</v>
      </c>
    </row>
    <row r="144" spans="1:16" ht="20.100000000000001" customHeight="1" x14ac:dyDescent="0.25">
      <c r="A144" s="3">
        <v>141</v>
      </c>
      <c r="B144" s="3"/>
      <c r="C144" s="3" t="str">
        <f t="shared" si="4"/>
        <v>請確認</v>
      </c>
      <c r="D144" s="8"/>
      <c r="E144" s="38"/>
      <c r="F144" s="5">
        <f t="shared" si="5"/>
        <v>125</v>
      </c>
      <c r="G144" s="44"/>
      <c r="H144" s="44"/>
      <c r="I144" s="44"/>
      <c r="J144" s="8"/>
      <c r="K144" s="8"/>
      <c r="L144" s="8"/>
      <c r="M144" s="8"/>
      <c r="N144" s="48"/>
      <c r="P144" s="33" t="e">
        <f>IF(MOD(INT(VLOOKUP(LEFT($D144,1),設定資料!$D$2:$F$27,3,FALSE)/10)+
MOD(VLOOKUP(LEFT($D144,1),設定資料!$D$2:$F$27,3,FALSE),10)*9+SUMPRODUCT(VALUE(MID($D144,ROW($1:$9)+1,1)),{8;7;6;5;4;3;2;1;1}),10)=0,"正確","錯誤")</f>
        <v>#N/A</v>
      </c>
    </row>
    <row r="145" spans="1:16" ht="20.100000000000001" customHeight="1" x14ac:dyDescent="0.25">
      <c r="A145" s="3">
        <v>142</v>
      </c>
      <c r="B145" s="3"/>
      <c r="C145" s="3" t="str">
        <f t="shared" si="4"/>
        <v>請確認</v>
      </c>
      <c r="D145" s="3"/>
      <c r="E145" s="38"/>
      <c r="F145" s="5">
        <f t="shared" si="5"/>
        <v>125</v>
      </c>
      <c r="G145" s="44"/>
      <c r="H145" s="44"/>
      <c r="I145" s="44"/>
      <c r="J145" s="8"/>
      <c r="K145" s="51"/>
      <c r="L145" s="51"/>
      <c r="M145" s="8"/>
      <c r="N145" s="48"/>
      <c r="P145" s="33" t="e">
        <f>IF(MOD(INT(VLOOKUP(LEFT($D145,1),設定資料!$D$2:$F$27,3,FALSE)/10)+
MOD(VLOOKUP(LEFT($D145,1),設定資料!$D$2:$F$27,3,FALSE),10)*9+SUMPRODUCT(VALUE(MID($D145,ROW($1:$9)+1,1)),{8;7;6;5;4;3;2;1;1}),10)=0,"正確","錯誤")</f>
        <v>#N/A</v>
      </c>
    </row>
    <row r="146" spans="1:16" ht="20.100000000000001" customHeight="1" x14ac:dyDescent="0.25">
      <c r="A146" s="3">
        <v>143</v>
      </c>
      <c r="B146" s="3"/>
      <c r="C146" s="3" t="str">
        <f t="shared" si="4"/>
        <v>請確認</v>
      </c>
      <c r="D146" s="3"/>
      <c r="E146" s="38"/>
      <c r="F146" s="5">
        <f t="shared" si="5"/>
        <v>125</v>
      </c>
      <c r="G146" s="44"/>
      <c r="H146" s="3"/>
      <c r="I146" s="3"/>
      <c r="J146" s="3"/>
      <c r="K146" s="3"/>
      <c r="L146" s="3"/>
      <c r="M146" s="8"/>
      <c r="N146" s="49"/>
      <c r="P146" s="33" t="e">
        <f>IF(MOD(INT(VLOOKUP(LEFT($D146,1),設定資料!$D$2:$F$27,3,FALSE)/10)+
MOD(VLOOKUP(LEFT($D146,1),設定資料!$D$2:$F$27,3,FALSE),10)*9+SUMPRODUCT(VALUE(MID($D146,ROW($1:$9)+1,1)),{8;7;6;5;4;3;2;1;1}),10)=0,"正確","錯誤")</f>
        <v>#N/A</v>
      </c>
    </row>
    <row r="147" spans="1:16" ht="20.100000000000001" customHeight="1" x14ac:dyDescent="0.25">
      <c r="A147" s="3">
        <v>144</v>
      </c>
      <c r="B147" s="3"/>
      <c r="C147" s="3" t="str">
        <f t="shared" si="4"/>
        <v>請確認</v>
      </c>
      <c r="D147" s="3"/>
      <c r="E147" s="38"/>
      <c r="F147" s="5">
        <f t="shared" si="5"/>
        <v>125</v>
      </c>
      <c r="G147" s="4"/>
      <c r="H147" s="3"/>
      <c r="I147" s="3"/>
      <c r="J147" s="41"/>
      <c r="K147" s="8"/>
      <c r="L147" s="8"/>
      <c r="M147" s="8"/>
      <c r="P147" s="33" t="e">
        <f>IF(MOD(INT(VLOOKUP(LEFT($D147,1),設定資料!$D$2:$F$27,3,FALSE)/10)+
MOD(VLOOKUP(LEFT($D147,1),設定資料!$D$2:$F$27,3,FALSE),10)*9+SUMPRODUCT(VALUE(MID($D147,ROW($1:$9)+1,1)),{8;7;6;5;4;3;2;1;1}),10)=0,"正確","錯誤")</f>
        <v>#N/A</v>
      </c>
    </row>
    <row r="148" spans="1:16" ht="20.100000000000001" customHeight="1" x14ac:dyDescent="0.25">
      <c r="A148" s="3">
        <v>145</v>
      </c>
      <c r="B148" s="3"/>
      <c r="C148" s="3" t="str">
        <f t="shared" si="4"/>
        <v>請確認</v>
      </c>
      <c r="D148" s="3"/>
      <c r="E148" s="38"/>
      <c r="F148" s="5">
        <f t="shared" si="5"/>
        <v>125</v>
      </c>
      <c r="G148" s="4"/>
      <c r="H148" s="39"/>
      <c r="I148" s="39"/>
      <c r="J148" s="41"/>
      <c r="K148" s="8"/>
      <c r="L148" s="8"/>
      <c r="M148" s="8"/>
      <c r="P148" s="33" t="e">
        <f>IF(MOD(INT(VLOOKUP(LEFT($D148,1),設定資料!$D$2:$F$27,3,FALSE)/10)+
MOD(VLOOKUP(LEFT($D148,1),設定資料!$D$2:$F$27,3,FALSE),10)*9+SUMPRODUCT(VALUE(MID($D148,ROW($1:$9)+1,1)),{8;7;6;5;4;3;2;1;1}),10)=0,"正確","錯誤")</f>
        <v>#N/A</v>
      </c>
    </row>
    <row r="149" spans="1:16" s="1" customFormat="1" ht="20.100000000000001" customHeight="1" x14ac:dyDescent="0.25">
      <c r="A149" s="3">
        <v>146</v>
      </c>
      <c r="B149" s="3"/>
      <c r="C149" s="3" t="str">
        <f t="shared" si="4"/>
        <v>請確認</v>
      </c>
      <c r="D149" s="8"/>
      <c r="E149" s="38"/>
      <c r="F149" s="5">
        <f t="shared" si="5"/>
        <v>125</v>
      </c>
      <c r="G149" s="4"/>
      <c r="H149" s="39"/>
      <c r="I149" s="39"/>
      <c r="J149" s="41"/>
      <c r="K149" s="8"/>
      <c r="L149" s="8"/>
      <c r="M149" s="8"/>
      <c r="N149" s="32"/>
      <c r="O149" s="48"/>
      <c r="P149" s="33" t="e">
        <f>IF(MOD(INT(VLOOKUP(LEFT($D149,1),設定資料!$D$2:$F$27,3,FALSE)/10)+
MOD(VLOOKUP(LEFT($D149,1),設定資料!$D$2:$F$27,3,FALSE),10)*9+SUMPRODUCT(VALUE(MID($D149,ROW($1:$9)+1,1)),{8;7;6;5;4;3;2;1;1}),10)=0,"正確","錯誤")</f>
        <v>#N/A</v>
      </c>
    </row>
    <row r="150" spans="1:16" s="1" customFormat="1" ht="20.100000000000001" customHeight="1" x14ac:dyDescent="0.25">
      <c r="A150" s="3">
        <v>147</v>
      </c>
      <c r="B150" s="3"/>
      <c r="C150" s="3" t="str">
        <f t="shared" si="4"/>
        <v>請確認</v>
      </c>
      <c r="D150" s="8"/>
      <c r="E150" s="38"/>
      <c r="F150" s="5">
        <f t="shared" si="5"/>
        <v>125</v>
      </c>
      <c r="G150" s="4"/>
      <c r="H150" s="39"/>
      <c r="I150" s="39"/>
      <c r="J150" s="41"/>
      <c r="K150" s="8"/>
      <c r="L150" s="8"/>
      <c r="M150" s="8"/>
      <c r="N150" s="32"/>
      <c r="O150" s="48"/>
      <c r="P150" s="33" t="e">
        <f>IF(MOD(INT(VLOOKUP(LEFT($D150,1),設定資料!$D$2:$F$27,3,FALSE)/10)+
MOD(VLOOKUP(LEFT($D150,1),設定資料!$D$2:$F$27,3,FALSE),10)*9+SUMPRODUCT(VALUE(MID($D150,ROW($1:$9)+1,1)),{8;7;6;5;4;3;2;1;1}),10)=0,"正確","錯誤")</f>
        <v>#N/A</v>
      </c>
    </row>
    <row r="151" spans="1:16" customFormat="1" ht="20.100000000000001" customHeight="1" x14ac:dyDescent="0.25">
      <c r="A151" s="3">
        <v>148</v>
      </c>
      <c r="B151" s="3"/>
      <c r="C151" s="3" t="str">
        <f t="shared" si="4"/>
        <v>請確認</v>
      </c>
      <c r="D151" s="8"/>
      <c r="E151" s="38"/>
      <c r="F151" s="5">
        <f t="shared" si="5"/>
        <v>125</v>
      </c>
      <c r="G151" s="4"/>
      <c r="H151" s="39"/>
      <c r="I151" s="39"/>
      <c r="J151" s="41"/>
      <c r="K151" s="8"/>
      <c r="L151" s="8"/>
      <c r="M151" s="8"/>
      <c r="N151" s="32"/>
      <c r="O151" s="50"/>
      <c r="P151" s="33" t="e">
        <f>IF(MOD(INT(VLOOKUP(LEFT($D151,1),設定資料!$D$2:$F$27,3,FALSE)/10)+
MOD(VLOOKUP(LEFT($D151,1),設定資料!$D$2:$F$27,3,FALSE),10)*9+SUMPRODUCT(VALUE(MID($D151,ROW($1:$9)+1,1)),{8;7;6;5;4;3;2;1;1}),10)=0,"正確","錯誤")</f>
        <v>#N/A</v>
      </c>
    </row>
    <row r="152" spans="1:16" ht="20.100000000000001" customHeight="1" x14ac:dyDescent="0.25">
      <c r="A152" s="3">
        <v>149</v>
      </c>
      <c r="B152" s="3"/>
      <c r="C152" s="3" t="str">
        <f t="shared" si="4"/>
        <v>請確認</v>
      </c>
      <c r="D152" s="3"/>
      <c r="E152" s="38"/>
      <c r="F152" s="5">
        <f t="shared" si="5"/>
        <v>125</v>
      </c>
      <c r="G152" s="39"/>
      <c r="H152" s="39"/>
      <c r="I152" s="39"/>
      <c r="J152" s="3"/>
      <c r="K152" s="8"/>
      <c r="L152" s="8"/>
      <c r="M152" s="8"/>
      <c r="P152" s="33" t="e">
        <f>IF(MOD(INT(VLOOKUP(LEFT($D152,1),設定資料!$D$2:$F$27,3,FALSE)/10)+
MOD(VLOOKUP(LEFT($D152,1),設定資料!$D$2:$F$27,3,FALSE),10)*9+SUMPRODUCT(VALUE(MID($D152,ROW($1:$9)+1,1)),{8;7;6;5;4;3;2;1;1}),10)=0,"正確","錯誤")</f>
        <v>#N/A</v>
      </c>
    </row>
    <row r="153" spans="1:16" ht="20.100000000000001" customHeight="1" x14ac:dyDescent="0.25">
      <c r="A153" s="3">
        <v>150</v>
      </c>
      <c r="B153" s="3"/>
      <c r="C153" s="3" t="str">
        <f t="shared" si="4"/>
        <v>請確認</v>
      </c>
      <c r="D153" s="8"/>
      <c r="E153" s="38"/>
      <c r="F153" s="5">
        <f t="shared" si="5"/>
        <v>125</v>
      </c>
      <c r="G153" s="4"/>
      <c r="H153" s="39"/>
      <c r="I153" s="39"/>
      <c r="J153" s="41"/>
      <c r="K153" s="8"/>
      <c r="L153" s="8"/>
      <c r="M153" s="8"/>
      <c r="P153" s="33" t="e">
        <f>IF(MOD(INT(VLOOKUP(LEFT($D153,1),設定資料!$D$2:$F$27,3,FALSE)/10)+
MOD(VLOOKUP(LEFT($D153,1),設定資料!$D$2:$F$27,3,FALSE),10)*9+SUMPRODUCT(VALUE(MID($D153,ROW($1:$9)+1,1)),{8;7;6;5;4;3;2;1;1}),10)=0,"正確","錯誤")</f>
        <v>#N/A</v>
      </c>
    </row>
    <row r="154" spans="1:16" ht="20.100000000000001" customHeight="1" x14ac:dyDescent="0.25">
      <c r="A154" s="3">
        <v>151</v>
      </c>
      <c r="B154" s="3"/>
      <c r="C154" s="3" t="str">
        <f t="shared" si="4"/>
        <v>請確認</v>
      </c>
      <c r="D154" s="41"/>
      <c r="E154" s="38"/>
      <c r="F154" s="5">
        <f t="shared" si="5"/>
        <v>125</v>
      </c>
      <c r="G154" s="39"/>
      <c r="H154" s="39"/>
      <c r="I154" s="39"/>
      <c r="J154" s="3"/>
      <c r="K154" s="46"/>
      <c r="L154" s="8"/>
      <c r="M154" s="8"/>
      <c r="P154" s="33" t="e">
        <f>IF(MOD(INT(VLOOKUP(LEFT($D154,1),設定資料!$D$2:$F$27,3,FALSE)/10)+
MOD(VLOOKUP(LEFT($D154,1),設定資料!$D$2:$F$27,3,FALSE),10)*9+SUMPRODUCT(VALUE(MID($D154,ROW($1:$9)+1,1)),{8;7;6;5;4;3;2;1;1}),10)=0,"正確","錯誤")</f>
        <v>#N/A</v>
      </c>
    </row>
    <row r="155" spans="1:16" ht="20.100000000000001" customHeight="1" x14ac:dyDescent="0.25">
      <c r="A155" s="3">
        <v>152</v>
      </c>
      <c r="B155" s="3"/>
      <c r="C155" s="3" t="str">
        <f t="shared" si="4"/>
        <v>請確認</v>
      </c>
      <c r="D155" s="41"/>
      <c r="E155" s="38"/>
      <c r="F155" s="5">
        <f t="shared" si="5"/>
        <v>125</v>
      </c>
      <c r="G155" s="4"/>
      <c r="H155" s="39"/>
      <c r="I155" s="39"/>
      <c r="J155" s="41"/>
      <c r="K155" s="8"/>
      <c r="L155" s="8"/>
      <c r="M155" s="8"/>
      <c r="P155" s="33" t="e">
        <f>IF(MOD(INT(VLOOKUP(LEFT($D155,1),設定資料!$D$2:$F$27,3,FALSE)/10)+
MOD(VLOOKUP(LEFT($D155,1),設定資料!$D$2:$F$27,3,FALSE),10)*9+SUMPRODUCT(VALUE(MID($D155,ROW($1:$9)+1,1)),{8;7;6;5;4;3;2;1;1}),10)=0,"正確","錯誤")</f>
        <v>#N/A</v>
      </c>
    </row>
    <row r="156" spans="1:16" ht="20.100000000000001" customHeight="1" x14ac:dyDescent="0.25">
      <c r="A156" s="3">
        <v>153</v>
      </c>
      <c r="B156" s="3"/>
      <c r="C156" s="3" t="str">
        <f t="shared" si="4"/>
        <v>請確認</v>
      </c>
      <c r="D156" s="41"/>
      <c r="E156" s="38"/>
      <c r="F156" s="5">
        <f t="shared" si="5"/>
        <v>125</v>
      </c>
      <c r="G156" s="4"/>
      <c r="H156" s="39"/>
      <c r="I156" s="39"/>
      <c r="J156" s="41"/>
      <c r="K156" s="8"/>
      <c r="L156" s="8"/>
      <c r="M156" s="8"/>
      <c r="P156" s="33" t="e">
        <f>IF(MOD(INT(VLOOKUP(LEFT($D156,1),設定資料!$D$2:$F$27,3,FALSE)/10)+
MOD(VLOOKUP(LEFT($D156,1),設定資料!$D$2:$F$27,3,FALSE),10)*9+SUMPRODUCT(VALUE(MID($D156,ROW($1:$9)+1,1)),{8;7;6;5;4;3;2;1;1}),10)=0,"正確","錯誤")</f>
        <v>#N/A</v>
      </c>
    </row>
    <row r="157" spans="1:16" ht="20.100000000000001" customHeight="1" x14ac:dyDescent="0.25">
      <c r="A157" s="3">
        <v>154</v>
      </c>
      <c r="B157" s="3"/>
      <c r="C157" s="3" t="str">
        <f t="shared" si="4"/>
        <v>請確認</v>
      </c>
      <c r="D157" s="41"/>
      <c r="E157" s="38"/>
      <c r="F157" s="5">
        <f t="shared" si="5"/>
        <v>125</v>
      </c>
      <c r="G157" s="4"/>
      <c r="H157" s="39"/>
      <c r="I157" s="39"/>
      <c r="J157" s="41"/>
      <c r="K157" s="8"/>
      <c r="L157" s="8"/>
      <c r="M157" s="8"/>
      <c r="P157" s="33" t="e">
        <f>IF(MOD(INT(VLOOKUP(LEFT($D157,1),設定資料!$D$2:$F$27,3,FALSE)/10)+
MOD(VLOOKUP(LEFT($D157,1),設定資料!$D$2:$F$27,3,FALSE),10)*9+SUMPRODUCT(VALUE(MID($D157,ROW($1:$9)+1,1)),{8;7;6;5;4;3;2;1;1}),10)=0,"正確","錯誤")</f>
        <v>#N/A</v>
      </c>
    </row>
    <row r="158" spans="1:16" ht="20.100000000000001" customHeight="1" x14ac:dyDescent="0.25">
      <c r="A158" s="3">
        <v>155</v>
      </c>
      <c r="B158" s="3"/>
      <c r="C158" s="3" t="str">
        <f t="shared" si="4"/>
        <v>請確認</v>
      </c>
      <c r="D158" s="3"/>
      <c r="E158" s="38"/>
      <c r="F158" s="5">
        <f t="shared" si="5"/>
        <v>125</v>
      </c>
      <c r="G158" s="39"/>
      <c r="H158" s="39"/>
      <c r="I158" s="39"/>
      <c r="J158" s="41"/>
      <c r="K158" s="8"/>
      <c r="L158" s="3"/>
      <c r="M158" s="8"/>
      <c r="P158" s="33" t="e">
        <f>IF(MOD(INT(VLOOKUP(LEFT($D158,1),設定資料!$D$2:$F$27,3,FALSE)/10)+
MOD(VLOOKUP(LEFT($D158,1),設定資料!$D$2:$F$27,3,FALSE),10)*9+SUMPRODUCT(VALUE(MID($D158,ROW($1:$9)+1,1)),{8;7;6;5;4;3;2;1;1}),10)=0,"正確","錯誤")</f>
        <v>#N/A</v>
      </c>
    </row>
    <row r="159" spans="1:16" ht="20.100000000000001" customHeight="1" x14ac:dyDescent="0.25">
      <c r="A159" s="3">
        <v>156</v>
      </c>
      <c r="B159" s="3"/>
      <c r="C159" s="3" t="str">
        <f t="shared" si="4"/>
        <v>請確認</v>
      </c>
      <c r="D159" s="41"/>
      <c r="E159" s="38"/>
      <c r="F159" s="5">
        <f t="shared" si="5"/>
        <v>125</v>
      </c>
      <c r="G159" s="4"/>
      <c r="H159" s="39"/>
      <c r="I159" s="39"/>
      <c r="J159" s="41"/>
      <c r="K159" s="8"/>
      <c r="L159" s="8"/>
      <c r="M159" s="8"/>
      <c r="P159" s="33" t="e">
        <f>IF(MOD(INT(VLOOKUP(LEFT($D159,1),設定資料!$D$2:$F$27,3,FALSE)/10)+
MOD(VLOOKUP(LEFT($D159,1),設定資料!$D$2:$F$27,3,FALSE),10)*9+SUMPRODUCT(VALUE(MID($D159,ROW($1:$9)+1,1)),{8;7;6;5;4;3;2;1;1}),10)=0,"正確","錯誤")</f>
        <v>#N/A</v>
      </c>
    </row>
    <row r="160" spans="1:16" ht="20.100000000000001" customHeight="1" x14ac:dyDescent="0.25">
      <c r="A160" s="3">
        <v>157</v>
      </c>
      <c r="B160" s="3"/>
      <c r="C160" s="3" t="str">
        <f t="shared" si="4"/>
        <v>請確認</v>
      </c>
      <c r="D160" s="41"/>
      <c r="E160" s="38"/>
      <c r="F160" s="5">
        <f t="shared" si="5"/>
        <v>125</v>
      </c>
      <c r="G160" s="39"/>
      <c r="H160" s="39"/>
      <c r="I160" s="39"/>
      <c r="J160" s="41"/>
      <c r="K160" s="8"/>
      <c r="L160" s="8"/>
      <c r="M160" s="8"/>
      <c r="P160" s="33" t="e">
        <f>IF(MOD(INT(VLOOKUP(LEFT($D160,1),設定資料!$D$2:$F$27,3,FALSE)/10)+
MOD(VLOOKUP(LEFT($D160,1),設定資料!$D$2:$F$27,3,FALSE),10)*9+SUMPRODUCT(VALUE(MID($D160,ROW($1:$9)+1,1)),{8;7;6;5;4;3;2;1;1}),10)=0,"正確","錯誤")</f>
        <v>#N/A</v>
      </c>
    </row>
    <row r="161" spans="1:16" ht="20.100000000000001" customHeight="1" x14ac:dyDescent="0.25">
      <c r="A161" s="3">
        <v>158</v>
      </c>
      <c r="B161" s="3"/>
      <c r="C161" s="3" t="str">
        <f t="shared" si="4"/>
        <v>請確認</v>
      </c>
      <c r="D161" s="41"/>
      <c r="E161" s="38"/>
      <c r="F161" s="5">
        <f t="shared" si="5"/>
        <v>125</v>
      </c>
      <c r="G161" s="39"/>
      <c r="H161" s="39"/>
      <c r="I161" s="39"/>
      <c r="J161" s="41"/>
      <c r="K161" s="8"/>
      <c r="L161" s="8"/>
      <c r="M161" s="8"/>
      <c r="N161" s="48"/>
      <c r="P161" s="33" t="e">
        <f>IF(MOD(INT(VLOOKUP(LEFT($D161,1),設定資料!$D$2:$F$27,3,FALSE)/10)+
MOD(VLOOKUP(LEFT($D161,1),設定資料!$D$2:$F$27,3,FALSE),10)*9+SUMPRODUCT(VALUE(MID($D161,ROW($1:$9)+1,1)),{8;7;6;5;4;3;2;1;1}),10)=0,"正確","錯誤")</f>
        <v>#N/A</v>
      </c>
    </row>
    <row r="162" spans="1:16" ht="20.100000000000001" customHeight="1" x14ac:dyDescent="0.25">
      <c r="A162" s="3">
        <v>159</v>
      </c>
      <c r="B162" s="3"/>
      <c r="C162" s="3" t="str">
        <f t="shared" si="4"/>
        <v>請確認</v>
      </c>
      <c r="D162" s="41"/>
      <c r="E162" s="38"/>
      <c r="F162" s="5">
        <f t="shared" si="5"/>
        <v>125</v>
      </c>
      <c r="G162" s="39"/>
      <c r="H162" s="39"/>
      <c r="I162" s="39"/>
      <c r="J162" s="41"/>
      <c r="K162" s="8"/>
      <c r="L162" s="8"/>
      <c r="M162" s="8"/>
      <c r="P162" s="33" t="e">
        <f>IF(MOD(INT(VLOOKUP(LEFT($D162,1),設定資料!$D$2:$F$27,3,FALSE)/10)+
MOD(VLOOKUP(LEFT($D162,1),設定資料!$D$2:$F$27,3,FALSE),10)*9+SUMPRODUCT(VALUE(MID($D162,ROW($1:$9)+1,1)),{8;7;6;5;4;3;2;1;1}),10)=0,"正確","錯誤")</f>
        <v>#N/A</v>
      </c>
    </row>
    <row r="163" spans="1:16" ht="20.100000000000001" customHeight="1" x14ac:dyDescent="0.25">
      <c r="A163" s="3">
        <v>160</v>
      </c>
      <c r="B163" s="3"/>
      <c r="C163" s="3" t="str">
        <f t="shared" si="4"/>
        <v>請確認</v>
      </c>
      <c r="D163" s="41"/>
      <c r="E163" s="38"/>
      <c r="F163" s="5">
        <f t="shared" si="5"/>
        <v>125</v>
      </c>
      <c r="G163" s="39"/>
      <c r="H163" s="39"/>
      <c r="I163" s="39"/>
      <c r="J163" s="41"/>
      <c r="K163" s="8"/>
      <c r="L163" s="8"/>
      <c r="M163" s="8"/>
      <c r="P163" s="33" t="e">
        <f>IF(MOD(INT(VLOOKUP(LEFT($D163,1),設定資料!$D$2:$F$27,3,FALSE)/10)+
MOD(VLOOKUP(LEFT($D163,1),設定資料!$D$2:$F$27,3,FALSE),10)*9+SUMPRODUCT(VALUE(MID($D163,ROW($1:$9)+1,1)),{8;7;6;5;4;3;2;1;1}),10)=0,"正確","錯誤")</f>
        <v>#N/A</v>
      </c>
    </row>
    <row r="164" spans="1:16" ht="20.100000000000001" customHeight="1" x14ac:dyDescent="0.25">
      <c r="A164" s="3">
        <v>161</v>
      </c>
      <c r="B164" s="3"/>
      <c r="C164" s="3" t="str">
        <f t="shared" si="4"/>
        <v>請確認</v>
      </c>
      <c r="D164" s="41"/>
      <c r="E164" s="38"/>
      <c r="F164" s="5">
        <f t="shared" si="5"/>
        <v>125</v>
      </c>
      <c r="G164" s="39"/>
      <c r="H164" s="39"/>
      <c r="I164" s="39"/>
      <c r="J164" s="41"/>
      <c r="K164" s="8"/>
      <c r="L164" s="8"/>
      <c r="M164" s="8"/>
      <c r="P164" s="33" t="e">
        <f>IF(MOD(INT(VLOOKUP(LEFT($D164,1),設定資料!$D$2:$F$27,3,FALSE)/10)+
MOD(VLOOKUP(LEFT($D164,1),設定資料!$D$2:$F$27,3,FALSE),10)*9+SUMPRODUCT(VALUE(MID($D164,ROW($1:$9)+1,1)),{8;7;6;5;4;3;2;1;1}),10)=0,"正確","錯誤")</f>
        <v>#N/A</v>
      </c>
    </row>
    <row r="165" spans="1:16" ht="20.100000000000001" customHeight="1" x14ac:dyDescent="0.25">
      <c r="A165" s="3">
        <v>162</v>
      </c>
      <c r="B165" s="3"/>
      <c r="C165" s="3" t="str">
        <f t="shared" si="4"/>
        <v>請確認</v>
      </c>
      <c r="D165" s="41"/>
      <c r="E165" s="38"/>
      <c r="F165" s="5">
        <f t="shared" si="5"/>
        <v>125</v>
      </c>
      <c r="G165" s="39"/>
      <c r="H165" s="39"/>
      <c r="I165" s="39"/>
      <c r="J165" s="41"/>
      <c r="K165" s="8"/>
      <c r="L165" s="46"/>
      <c r="M165" s="8"/>
      <c r="P165" s="33" t="e">
        <f>IF(MOD(INT(VLOOKUP(LEFT($D165,1),設定資料!$D$2:$F$27,3,FALSE)/10)+
MOD(VLOOKUP(LEFT($D165,1),設定資料!$D$2:$F$27,3,FALSE),10)*9+SUMPRODUCT(VALUE(MID($D165,ROW($1:$9)+1,1)),{8;7;6;5;4;3;2;1;1}),10)=0,"正確","錯誤")</f>
        <v>#N/A</v>
      </c>
    </row>
    <row r="166" spans="1:16" s="1" customFormat="1" ht="28.5" x14ac:dyDescent="0.25">
      <c r="A166" s="3">
        <v>163</v>
      </c>
      <c r="B166" s="3"/>
      <c r="C166" s="3" t="str">
        <f t="shared" si="4"/>
        <v>請確認</v>
      </c>
      <c r="D166" s="41"/>
      <c r="E166" s="38"/>
      <c r="F166" s="5">
        <f t="shared" si="5"/>
        <v>125</v>
      </c>
      <c r="G166" s="39"/>
      <c r="H166" s="39"/>
      <c r="I166" s="39"/>
      <c r="J166" s="3"/>
      <c r="K166" s="8"/>
      <c r="L166" s="8"/>
      <c r="M166" s="8"/>
      <c r="N166" s="32"/>
      <c r="O166" s="48"/>
      <c r="P166" s="33" t="e">
        <f>IF(MOD(INT(VLOOKUP(LEFT($D166,1),設定資料!$D$2:$F$27,3,FALSE)/10)+
MOD(VLOOKUP(LEFT($D166,1),設定資料!$D$2:$F$27,3,FALSE),10)*9+SUMPRODUCT(VALUE(MID($D166,ROW($1:$9)+1,1)),{8;7;6;5;4;3;2;1;1}),10)=0,"正確","錯誤")</f>
        <v>#N/A</v>
      </c>
    </row>
    <row r="167" spans="1:16" ht="20.100000000000001" customHeight="1" x14ac:dyDescent="0.25">
      <c r="A167" s="3">
        <v>164</v>
      </c>
      <c r="B167" s="3"/>
      <c r="C167" s="3" t="str">
        <f t="shared" si="4"/>
        <v>請確認</v>
      </c>
      <c r="D167" s="41"/>
      <c r="E167" s="38"/>
      <c r="F167" s="5">
        <f t="shared" si="5"/>
        <v>125</v>
      </c>
      <c r="G167" s="39"/>
      <c r="H167" s="39"/>
      <c r="I167" s="39"/>
      <c r="J167" s="41"/>
      <c r="K167" s="8"/>
      <c r="L167" s="8"/>
      <c r="M167" s="8"/>
      <c r="P167" s="33" t="e">
        <f>IF(MOD(INT(VLOOKUP(LEFT($D167,1),設定資料!$D$2:$F$27,3,FALSE)/10)+
MOD(VLOOKUP(LEFT($D167,1),設定資料!$D$2:$F$27,3,FALSE),10)*9+SUMPRODUCT(VALUE(MID($D167,ROW($1:$9)+1,1)),{8;7;6;5;4;3;2;1;1}),10)=0,"正確","錯誤")</f>
        <v>#N/A</v>
      </c>
    </row>
    <row r="168" spans="1:16" ht="20.100000000000001" customHeight="1" x14ac:dyDescent="0.25">
      <c r="A168" s="3">
        <v>165</v>
      </c>
      <c r="B168" s="3"/>
      <c r="C168" s="3" t="str">
        <f t="shared" si="4"/>
        <v>請確認</v>
      </c>
      <c r="D168" s="41"/>
      <c r="E168" s="38"/>
      <c r="F168" s="5">
        <f t="shared" si="5"/>
        <v>125</v>
      </c>
      <c r="G168" s="39"/>
      <c r="H168" s="39"/>
      <c r="I168" s="39"/>
      <c r="J168" s="41"/>
      <c r="K168" s="8"/>
      <c r="L168" s="8"/>
      <c r="M168" s="8"/>
      <c r="P168" s="33" t="e">
        <f>IF(MOD(INT(VLOOKUP(LEFT($D168,1),設定資料!$D$2:$F$27,3,FALSE)/10)+
MOD(VLOOKUP(LEFT($D168,1),設定資料!$D$2:$F$27,3,FALSE),10)*9+SUMPRODUCT(VALUE(MID($D168,ROW($1:$9)+1,1)),{8;7;6;5;4;3;2;1;1}),10)=0,"正確","錯誤")</f>
        <v>#N/A</v>
      </c>
    </row>
    <row r="169" spans="1:16" ht="28.5" x14ac:dyDescent="0.25">
      <c r="A169" s="3">
        <v>166</v>
      </c>
      <c r="B169" s="3"/>
      <c r="C169" s="3" t="str">
        <f t="shared" si="4"/>
        <v>請確認</v>
      </c>
      <c r="D169" s="3"/>
      <c r="E169" s="38"/>
      <c r="F169" s="5">
        <f t="shared" si="5"/>
        <v>125</v>
      </c>
      <c r="G169" s="39"/>
      <c r="H169" s="39"/>
      <c r="I169" s="39"/>
      <c r="J169" s="41"/>
      <c r="K169" s="8"/>
      <c r="L169" s="46"/>
      <c r="M169" s="8"/>
      <c r="P169" s="33" t="e">
        <f>IF(MOD(INT(VLOOKUP(LEFT($D169,1),設定資料!$D$2:$F$27,3,FALSE)/10)+
MOD(VLOOKUP(LEFT($D169,1),設定資料!$D$2:$F$27,3,FALSE),10)*9+SUMPRODUCT(VALUE(MID($D169,ROW($1:$9)+1,1)),{8;7;6;5;4;3;2;1;1}),10)=0,"正確","錯誤")</f>
        <v>#N/A</v>
      </c>
    </row>
    <row r="170" spans="1:16" ht="20.100000000000001" customHeight="1" x14ac:dyDescent="0.25">
      <c r="A170" s="3">
        <v>167</v>
      </c>
      <c r="B170" s="3"/>
      <c r="C170" s="3" t="str">
        <f t="shared" si="4"/>
        <v>請確認</v>
      </c>
      <c r="D170" s="3"/>
      <c r="E170" s="38"/>
      <c r="F170" s="5">
        <f t="shared" si="5"/>
        <v>125</v>
      </c>
      <c r="G170" s="39"/>
      <c r="H170" s="39"/>
      <c r="I170" s="39"/>
      <c r="J170" s="41"/>
      <c r="K170" s="8"/>
      <c r="L170" s="8"/>
      <c r="M170" s="8"/>
      <c r="P170" s="33" t="e">
        <f>IF(MOD(INT(VLOOKUP(LEFT($D170,1),設定資料!$D$2:$F$27,3,FALSE)/10)+
MOD(VLOOKUP(LEFT($D170,1),設定資料!$D$2:$F$27,3,FALSE),10)*9+SUMPRODUCT(VALUE(MID($D170,ROW($1:$9)+1,1)),{8;7;6;5;4;3;2;1;1}),10)=0,"正確","錯誤")</f>
        <v>#N/A</v>
      </c>
    </row>
    <row r="171" spans="1:16" ht="20.100000000000001" customHeight="1" x14ac:dyDescent="0.25">
      <c r="A171" s="3">
        <v>168</v>
      </c>
      <c r="B171" s="3"/>
      <c r="C171" s="3" t="str">
        <f t="shared" si="4"/>
        <v>請確認</v>
      </c>
      <c r="D171" s="41"/>
      <c r="E171" s="38"/>
      <c r="F171" s="5">
        <f t="shared" si="5"/>
        <v>125</v>
      </c>
      <c r="G171" s="39"/>
      <c r="H171" s="39"/>
      <c r="I171" s="39"/>
      <c r="J171" s="41"/>
      <c r="K171" s="8"/>
      <c r="L171" s="8"/>
      <c r="M171" s="8"/>
      <c r="P171" s="33" t="e">
        <f>IF(MOD(INT(VLOOKUP(LEFT($D171,1),設定資料!$D$2:$F$27,3,FALSE)/10)+
MOD(VLOOKUP(LEFT($D171,1),設定資料!$D$2:$F$27,3,FALSE),10)*9+SUMPRODUCT(VALUE(MID($D171,ROW($1:$9)+1,1)),{8;7;6;5;4;3;2;1;1}),10)=0,"正確","錯誤")</f>
        <v>#N/A</v>
      </c>
    </row>
    <row r="172" spans="1:16" ht="20.100000000000001" customHeight="1" x14ac:dyDescent="0.25">
      <c r="A172" s="3">
        <v>169</v>
      </c>
      <c r="B172" s="3"/>
      <c r="C172" s="3" t="str">
        <f t="shared" si="4"/>
        <v>請確認</v>
      </c>
      <c r="D172" s="41"/>
      <c r="E172" s="38"/>
      <c r="F172" s="5">
        <f t="shared" si="5"/>
        <v>125</v>
      </c>
      <c r="G172" s="39"/>
      <c r="H172" s="39"/>
      <c r="I172" s="39"/>
      <c r="J172" s="41"/>
      <c r="K172" s="8"/>
      <c r="L172" s="8"/>
      <c r="M172" s="8"/>
      <c r="P172" s="33" t="e">
        <f>IF(MOD(INT(VLOOKUP(LEFT($D172,1),設定資料!$D$2:$F$27,3,FALSE)/10)+
MOD(VLOOKUP(LEFT($D172,1),設定資料!$D$2:$F$27,3,FALSE),10)*9+SUMPRODUCT(VALUE(MID($D172,ROW($1:$9)+1,1)),{8;7;6;5;4;3;2;1;1}),10)=0,"正確","錯誤")</f>
        <v>#N/A</v>
      </c>
    </row>
    <row r="173" spans="1:16" ht="20.100000000000001" customHeight="1" x14ac:dyDescent="0.25">
      <c r="A173" s="3">
        <v>170</v>
      </c>
      <c r="B173" s="3"/>
      <c r="C173" s="3" t="str">
        <f t="shared" si="4"/>
        <v>請確認</v>
      </c>
      <c r="D173" s="41"/>
      <c r="E173" s="38"/>
      <c r="F173" s="5">
        <f t="shared" si="5"/>
        <v>125</v>
      </c>
      <c r="G173" s="39"/>
      <c r="H173" s="39"/>
      <c r="I173" s="39"/>
      <c r="J173" s="41"/>
      <c r="K173" s="8"/>
      <c r="L173" s="8"/>
      <c r="M173" s="8"/>
      <c r="P173" s="33" t="e">
        <f>IF(MOD(INT(VLOOKUP(LEFT($D173,1),設定資料!$D$2:$F$27,3,FALSE)/10)+
MOD(VLOOKUP(LEFT($D173,1),設定資料!$D$2:$F$27,3,FALSE),10)*9+SUMPRODUCT(VALUE(MID($D173,ROW($1:$9)+1,1)),{8;7;6;5;4;3;2;1;1}),10)=0,"正確","錯誤")</f>
        <v>#N/A</v>
      </c>
    </row>
    <row r="174" spans="1:16" ht="20.100000000000001" customHeight="1" x14ac:dyDescent="0.25">
      <c r="A174" s="3">
        <v>171</v>
      </c>
      <c r="B174" s="41"/>
      <c r="C174" s="3" t="str">
        <f t="shared" si="4"/>
        <v>請確認</v>
      </c>
      <c r="D174" s="41"/>
      <c r="E174" s="38"/>
      <c r="F174" s="5">
        <f t="shared" si="5"/>
        <v>125</v>
      </c>
      <c r="G174" s="39"/>
      <c r="H174" s="41"/>
      <c r="I174" s="43"/>
      <c r="J174" s="41"/>
      <c r="K174" s="41"/>
      <c r="L174" s="8"/>
      <c r="M174" s="8"/>
      <c r="P174" s="33" t="e">
        <f>IF(MOD(INT(VLOOKUP(LEFT($D174,1),設定資料!$D$2:$F$27,3,FALSE)/10)+
MOD(VLOOKUP(LEFT($D174,1),設定資料!$D$2:$F$27,3,FALSE),10)*9+SUMPRODUCT(VALUE(MID($D174,ROW($1:$9)+1,1)),{8;7;6;5;4;3;2;1;1}),10)=0,"正確","錯誤")</f>
        <v>#N/A</v>
      </c>
    </row>
    <row r="175" spans="1:16" ht="20.100000000000001" customHeight="1" x14ac:dyDescent="0.25">
      <c r="A175" s="3">
        <v>172</v>
      </c>
      <c r="B175" s="41"/>
      <c r="C175" s="3" t="str">
        <f t="shared" si="4"/>
        <v>請確認</v>
      </c>
      <c r="D175" s="41"/>
      <c r="E175" s="38"/>
      <c r="F175" s="5">
        <f t="shared" si="5"/>
        <v>125</v>
      </c>
      <c r="G175" s="39"/>
      <c r="H175" s="39"/>
      <c r="I175" s="41"/>
      <c r="J175" s="41"/>
      <c r="K175" s="46"/>
      <c r="L175" s="8"/>
      <c r="M175" s="8"/>
      <c r="N175" s="48"/>
      <c r="P175" s="33" t="e">
        <f>IF(MOD(INT(VLOOKUP(LEFT($D175,1),設定資料!$D$2:$F$27,3,FALSE)/10)+
MOD(VLOOKUP(LEFT($D175,1),設定資料!$D$2:$F$27,3,FALSE),10)*9+SUMPRODUCT(VALUE(MID($D175,ROW($1:$9)+1,1)),{8;7;6;5;4;3;2;1;1}),10)=0,"正確","錯誤")</f>
        <v>#N/A</v>
      </c>
    </row>
    <row r="176" spans="1:16" ht="20.100000000000001" customHeight="1" x14ac:dyDescent="0.25">
      <c r="A176" s="3">
        <v>173</v>
      </c>
      <c r="B176" s="3"/>
      <c r="C176" s="3" t="str">
        <f t="shared" si="4"/>
        <v>請確認</v>
      </c>
      <c r="D176" s="3"/>
      <c r="E176" s="38"/>
      <c r="F176" s="5">
        <f t="shared" si="5"/>
        <v>125</v>
      </c>
      <c r="G176" s="39"/>
      <c r="H176" s="3"/>
      <c r="I176" s="3"/>
      <c r="J176" s="41"/>
      <c r="K176" s="8"/>
      <c r="L176" s="8"/>
      <c r="M176" s="8"/>
      <c r="P176" s="33" t="e">
        <f>IF(MOD(INT(VLOOKUP(LEFT($D176,1),設定資料!$D$2:$F$27,3,FALSE)/10)+
MOD(VLOOKUP(LEFT($D176,1),設定資料!$D$2:$F$27,3,FALSE),10)*9+SUMPRODUCT(VALUE(MID($D176,ROW($1:$9)+1,1)),{8;7;6;5;4;3;2;1;1}),10)=0,"正確","錯誤")</f>
        <v>#N/A</v>
      </c>
    </row>
    <row r="177" spans="1:16" ht="20.100000000000001" customHeight="1" x14ac:dyDescent="0.25">
      <c r="A177" s="3">
        <v>174</v>
      </c>
      <c r="B177" s="3"/>
      <c r="C177" s="3" t="str">
        <f t="shared" si="4"/>
        <v>請確認</v>
      </c>
      <c r="D177" s="8"/>
      <c r="E177" s="38"/>
      <c r="F177" s="5">
        <f t="shared" si="5"/>
        <v>125</v>
      </c>
      <c r="G177" s="4"/>
      <c r="H177" s="44"/>
      <c r="I177" s="44"/>
      <c r="J177" s="8"/>
      <c r="K177" s="8"/>
      <c r="L177" s="8"/>
      <c r="M177" s="8"/>
      <c r="P177" s="33" t="e">
        <f>IF(MOD(INT(VLOOKUP(LEFT($D177,1),設定資料!$D$2:$F$27,3,FALSE)/10)+
MOD(VLOOKUP(LEFT($D177,1),設定資料!$D$2:$F$27,3,FALSE),10)*9+SUMPRODUCT(VALUE(MID($D177,ROW($1:$9)+1,1)),{8;7;6;5;4;3;2;1;1}),10)=0,"正確","錯誤")</f>
        <v>#N/A</v>
      </c>
    </row>
    <row r="178" spans="1:16" ht="20.100000000000001" customHeight="1" x14ac:dyDescent="0.25">
      <c r="A178" s="3">
        <v>175</v>
      </c>
      <c r="B178" s="3"/>
      <c r="C178" s="3" t="str">
        <f t="shared" si="4"/>
        <v>請確認</v>
      </c>
      <c r="D178" s="8"/>
      <c r="E178" s="38"/>
      <c r="F178" s="5">
        <f t="shared" si="5"/>
        <v>125</v>
      </c>
      <c r="G178" s="4"/>
      <c r="H178" s="44"/>
      <c r="I178" s="44"/>
      <c r="J178" s="8"/>
      <c r="K178" s="8"/>
      <c r="L178" s="8"/>
      <c r="M178" s="8"/>
      <c r="P178" s="33" t="e">
        <f>IF(MOD(INT(VLOOKUP(LEFT($D178,1),設定資料!$D$2:$F$27,3,FALSE)/10)+
MOD(VLOOKUP(LEFT($D178,1),設定資料!$D$2:$F$27,3,FALSE),10)*9+SUMPRODUCT(VALUE(MID($D178,ROW($1:$9)+1,1)),{8;7;6;5;4;3;2;1;1}),10)=0,"正確","錯誤")</f>
        <v>#N/A</v>
      </c>
    </row>
    <row r="179" spans="1:16" ht="20.100000000000001" customHeight="1" x14ac:dyDescent="0.25">
      <c r="A179" s="3">
        <v>176</v>
      </c>
      <c r="B179" s="3"/>
      <c r="C179" s="3" t="str">
        <f t="shared" si="4"/>
        <v>請確認</v>
      </c>
      <c r="D179" s="3"/>
      <c r="E179" s="38"/>
      <c r="F179" s="5">
        <f t="shared" si="5"/>
        <v>125</v>
      </c>
      <c r="G179" s="44"/>
      <c r="H179" s="44"/>
      <c r="I179" s="44"/>
      <c r="J179" s="8"/>
      <c r="K179" s="3"/>
      <c r="L179" s="8"/>
      <c r="M179" s="8"/>
      <c r="P179" s="33" t="e">
        <f>IF(MOD(INT(VLOOKUP(LEFT($D179,1),設定資料!$D$2:$F$27,3,FALSE)/10)+
MOD(VLOOKUP(LEFT($D179,1),設定資料!$D$2:$F$27,3,FALSE),10)*9+SUMPRODUCT(VALUE(MID($D179,ROW($1:$9)+1,1)),{8;7;6;5;4;3;2;1;1}),10)=0,"正確","錯誤")</f>
        <v>#N/A</v>
      </c>
    </row>
    <row r="180" spans="1:16" s="1" customFormat="1" ht="20.100000000000001" customHeight="1" x14ac:dyDescent="0.25">
      <c r="A180" s="3">
        <v>177</v>
      </c>
      <c r="B180" s="3"/>
      <c r="C180" s="3" t="str">
        <f t="shared" si="4"/>
        <v>請確認</v>
      </c>
      <c r="D180" s="8"/>
      <c r="E180" s="38"/>
      <c r="F180" s="5">
        <f t="shared" si="5"/>
        <v>125</v>
      </c>
      <c r="G180" s="44"/>
      <c r="H180" s="44"/>
      <c r="I180" s="44"/>
      <c r="J180" s="8"/>
      <c r="K180" s="8"/>
      <c r="L180" s="8"/>
      <c r="M180" s="8"/>
      <c r="N180" s="32"/>
      <c r="O180" s="48"/>
      <c r="P180" s="33" t="e">
        <f>IF(MOD(INT(VLOOKUP(LEFT($D180,1),設定資料!$D$2:$F$27,3,FALSE)/10)+
MOD(VLOOKUP(LEFT($D180,1),設定資料!$D$2:$F$27,3,FALSE),10)*9+SUMPRODUCT(VALUE(MID($D180,ROW($1:$9)+1,1)),{8;7;6;5;4;3;2;1;1}),10)=0,"正確","錯誤")</f>
        <v>#N/A</v>
      </c>
    </row>
    <row r="181" spans="1:16" ht="20.100000000000001" customHeight="1" x14ac:dyDescent="0.25">
      <c r="A181" s="3">
        <v>178</v>
      </c>
      <c r="B181" s="3"/>
      <c r="C181" s="3" t="str">
        <f t="shared" si="4"/>
        <v>請確認</v>
      </c>
      <c r="D181" s="8"/>
      <c r="E181" s="38"/>
      <c r="F181" s="5">
        <f t="shared" si="5"/>
        <v>125</v>
      </c>
      <c r="G181" s="44"/>
      <c r="H181" s="44"/>
      <c r="I181" s="44"/>
      <c r="J181" s="8"/>
      <c r="K181" s="8"/>
      <c r="L181" s="8"/>
      <c r="M181" s="8"/>
      <c r="P181" s="33" t="e">
        <f>IF(MOD(INT(VLOOKUP(LEFT($D181,1),設定資料!$D$2:$F$27,3,FALSE)/10)+
MOD(VLOOKUP(LEFT($D181,1),設定資料!$D$2:$F$27,3,FALSE),10)*9+SUMPRODUCT(VALUE(MID($D181,ROW($1:$9)+1,1)),{8;7;6;5;4;3;2;1;1}),10)=0,"正確","錯誤")</f>
        <v>#N/A</v>
      </c>
    </row>
    <row r="182" spans="1:16" ht="20.100000000000001" customHeight="1" x14ac:dyDescent="0.25">
      <c r="A182" s="3">
        <v>179</v>
      </c>
      <c r="B182" s="3"/>
      <c r="C182" s="3" t="str">
        <f t="shared" si="4"/>
        <v>請確認</v>
      </c>
      <c r="D182" s="8"/>
      <c r="E182" s="38"/>
      <c r="F182" s="5">
        <f t="shared" si="5"/>
        <v>125</v>
      </c>
      <c r="G182" s="44"/>
      <c r="H182" s="44"/>
      <c r="I182" s="44"/>
      <c r="J182" s="8"/>
      <c r="K182" s="8"/>
      <c r="L182" s="8"/>
      <c r="M182" s="8"/>
      <c r="P182" s="33" t="e">
        <f>IF(MOD(INT(VLOOKUP(LEFT($D182,1),設定資料!$D$2:$F$27,3,FALSE)/10)+
MOD(VLOOKUP(LEFT($D182,1),設定資料!$D$2:$F$27,3,FALSE),10)*9+SUMPRODUCT(VALUE(MID($D182,ROW($1:$9)+1,1)),{8;7;6;5;4;3;2;1;1}),10)=0,"正確","錯誤")</f>
        <v>#N/A</v>
      </c>
    </row>
    <row r="183" spans="1:16" ht="20.100000000000001" customHeight="1" x14ac:dyDescent="0.25">
      <c r="A183" s="3">
        <v>180</v>
      </c>
      <c r="B183" s="8"/>
      <c r="C183" s="3" t="str">
        <f t="shared" si="4"/>
        <v>請確認</v>
      </c>
      <c r="D183" s="8"/>
      <c r="E183" s="38"/>
      <c r="F183" s="5">
        <f t="shared" si="5"/>
        <v>125</v>
      </c>
      <c r="G183" s="44"/>
      <c r="H183" s="44"/>
      <c r="I183" s="44"/>
      <c r="J183" s="8"/>
      <c r="K183" s="8"/>
      <c r="L183" s="8"/>
      <c r="M183" s="8"/>
      <c r="P183" s="33" t="e">
        <f>IF(MOD(INT(VLOOKUP(LEFT($D183,1),設定資料!$D$2:$F$27,3,FALSE)/10)+
MOD(VLOOKUP(LEFT($D183,1),設定資料!$D$2:$F$27,3,FALSE),10)*9+SUMPRODUCT(VALUE(MID($D183,ROW($1:$9)+1,1)),{8;7;6;5;4;3;2;1;1}),10)=0,"正確","錯誤")</f>
        <v>#N/A</v>
      </c>
    </row>
    <row r="184" spans="1:16" ht="28.5" x14ac:dyDescent="0.25">
      <c r="A184" s="3">
        <v>181</v>
      </c>
      <c r="B184" s="43"/>
      <c r="C184" s="3" t="str">
        <f t="shared" si="4"/>
        <v>請確認</v>
      </c>
      <c r="D184" s="8"/>
      <c r="E184" s="38"/>
      <c r="F184" s="5">
        <f t="shared" si="5"/>
        <v>125</v>
      </c>
      <c r="G184" s="44"/>
      <c r="H184" s="44"/>
      <c r="I184" s="44"/>
      <c r="J184" s="8"/>
      <c r="K184" s="8"/>
      <c r="L184" s="8"/>
      <c r="M184" s="8"/>
      <c r="P184" s="33" t="e">
        <f>IF(MOD(INT(VLOOKUP(LEFT($D184,1),設定資料!$D$2:$F$27,3,FALSE)/10)+
MOD(VLOOKUP(LEFT($D184,1),設定資料!$D$2:$F$27,3,FALSE),10)*9+SUMPRODUCT(VALUE(MID($D184,ROW($1:$9)+1,1)),{8;7;6;5;4;3;2;1;1}),10)=0,"正確","錯誤")</f>
        <v>#N/A</v>
      </c>
    </row>
    <row r="185" spans="1:16" ht="28.5" x14ac:dyDescent="0.25">
      <c r="A185" s="3">
        <v>182</v>
      </c>
      <c r="B185" s="43"/>
      <c r="C185" s="3" t="str">
        <f t="shared" si="4"/>
        <v>請確認</v>
      </c>
      <c r="D185" s="8"/>
      <c r="E185" s="38"/>
      <c r="F185" s="5">
        <f t="shared" si="5"/>
        <v>125</v>
      </c>
      <c r="G185" s="44"/>
      <c r="H185" s="44"/>
      <c r="I185" s="44"/>
      <c r="J185" s="8"/>
      <c r="K185" s="8"/>
      <c r="L185" s="8"/>
      <c r="M185" s="8"/>
      <c r="P185" s="33" t="e">
        <f>IF(MOD(INT(VLOOKUP(LEFT($D185,1),設定資料!$D$2:$F$27,3,FALSE)/10)+
MOD(VLOOKUP(LEFT($D185,1),設定資料!$D$2:$F$27,3,FALSE),10)*9+SUMPRODUCT(VALUE(MID($D185,ROW($1:$9)+1,1)),{8;7;6;5;4;3;2;1;1}),10)=0,"正確","錯誤")</f>
        <v>#N/A</v>
      </c>
    </row>
    <row r="186" spans="1:16" ht="28.5" x14ac:dyDescent="0.25">
      <c r="A186" s="3">
        <v>183</v>
      </c>
      <c r="B186" s="43"/>
      <c r="C186" s="3" t="str">
        <f t="shared" si="4"/>
        <v>請確認</v>
      </c>
      <c r="D186" s="8"/>
      <c r="E186" s="38"/>
      <c r="F186" s="5">
        <f t="shared" si="5"/>
        <v>125</v>
      </c>
      <c r="G186" s="44"/>
      <c r="H186" s="44"/>
      <c r="I186" s="44"/>
      <c r="J186" s="8"/>
      <c r="K186" s="8"/>
      <c r="L186" s="8"/>
      <c r="M186" s="8"/>
      <c r="P186" s="33" t="e">
        <f>IF(MOD(INT(VLOOKUP(LEFT($D186,1),設定資料!$D$2:$F$27,3,FALSE)/10)+
MOD(VLOOKUP(LEFT($D186,1),設定資料!$D$2:$F$27,3,FALSE),10)*9+SUMPRODUCT(VALUE(MID($D186,ROW($1:$9)+1,1)),{8;7;6;5;4;3;2;1;1}),10)=0,"正確","錯誤")</f>
        <v>#N/A</v>
      </c>
    </row>
    <row r="187" spans="1:16" ht="28.5" x14ac:dyDescent="0.25">
      <c r="A187" s="3">
        <v>184</v>
      </c>
      <c r="B187" s="43"/>
      <c r="C187" s="3" t="str">
        <f t="shared" si="4"/>
        <v>請確認</v>
      </c>
      <c r="D187" s="8"/>
      <c r="E187" s="38"/>
      <c r="F187" s="5">
        <f t="shared" si="5"/>
        <v>125</v>
      </c>
      <c r="G187" s="44"/>
      <c r="H187" s="44"/>
      <c r="I187" s="44"/>
      <c r="J187" s="8"/>
      <c r="K187" s="8"/>
      <c r="L187" s="8"/>
      <c r="M187" s="8"/>
      <c r="P187" s="33" t="e">
        <f>IF(MOD(INT(VLOOKUP(LEFT($D187,1),設定資料!$D$2:$F$27,3,FALSE)/10)+
MOD(VLOOKUP(LEFT($D187,1),設定資料!$D$2:$F$27,3,FALSE),10)*9+SUMPRODUCT(VALUE(MID($D187,ROW($1:$9)+1,1)),{8;7;6;5;4;3;2;1;1}),10)=0,"正確","錯誤")</f>
        <v>#N/A</v>
      </c>
    </row>
    <row r="188" spans="1:16" ht="28.5" x14ac:dyDescent="0.25">
      <c r="A188" s="3">
        <v>185</v>
      </c>
      <c r="B188" s="43"/>
      <c r="C188" s="3" t="str">
        <f t="shared" si="4"/>
        <v>請確認</v>
      </c>
      <c r="D188" s="8"/>
      <c r="E188" s="38"/>
      <c r="F188" s="5">
        <f t="shared" si="5"/>
        <v>125</v>
      </c>
      <c r="G188" s="44"/>
      <c r="H188" s="44"/>
      <c r="I188" s="44"/>
      <c r="J188" s="8"/>
      <c r="K188" s="8"/>
      <c r="L188" s="8"/>
      <c r="M188" s="8"/>
      <c r="P188" s="33" t="e">
        <f>IF(MOD(INT(VLOOKUP(LEFT($D188,1),設定資料!$D$2:$F$27,3,FALSE)/10)+
MOD(VLOOKUP(LEFT($D188,1),設定資料!$D$2:$F$27,3,FALSE),10)*9+SUMPRODUCT(VALUE(MID($D188,ROW($1:$9)+1,1)),{8;7;6;5;4;3;2;1;1}),10)=0,"正確","錯誤")</f>
        <v>#N/A</v>
      </c>
    </row>
    <row r="189" spans="1:16" ht="28.5" x14ac:dyDescent="0.25">
      <c r="A189" s="3">
        <v>186</v>
      </c>
      <c r="B189" s="43"/>
      <c r="C189" s="3" t="str">
        <f t="shared" si="4"/>
        <v>請確認</v>
      </c>
      <c r="D189" s="8"/>
      <c r="E189" s="38"/>
      <c r="F189" s="5">
        <f t="shared" si="5"/>
        <v>125</v>
      </c>
      <c r="G189" s="44"/>
      <c r="H189" s="44"/>
      <c r="I189" s="44"/>
      <c r="J189" s="8"/>
      <c r="K189" s="8"/>
      <c r="L189" s="8"/>
      <c r="M189" s="8"/>
      <c r="P189" s="33" t="e">
        <f>IF(MOD(INT(VLOOKUP(LEFT($D189,1),設定資料!$D$2:$F$27,3,FALSE)/10)+
MOD(VLOOKUP(LEFT($D189,1),設定資料!$D$2:$F$27,3,FALSE),10)*9+SUMPRODUCT(VALUE(MID($D189,ROW($1:$9)+1,1)),{8;7;6;5;4;3;2;1;1}),10)=0,"正確","錯誤")</f>
        <v>#N/A</v>
      </c>
    </row>
    <row r="190" spans="1:16" ht="28.5" x14ac:dyDescent="0.25">
      <c r="A190" s="3">
        <v>187</v>
      </c>
      <c r="B190" s="43"/>
      <c r="C190" s="3" t="str">
        <f t="shared" si="4"/>
        <v>請確認</v>
      </c>
      <c r="D190" s="8"/>
      <c r="E190" s="38"/>
      <c r="F190" s="5">
        <f t="shared" si="5"/>
        <v>125</v>
      </c>
      <c r="G190" s="44"/>
      <c r="H190" s="44"/>
      <c r="I190" s="44"/>
      <c r="J190" s="8"/>
      <c r="K190" s="8"/>
      <c r="L190" s="8"/>
      <c r="M190" s="8"/>
      <c r="P190" s="33" t="e">
        <f>IF(MOD(INT(VLOOKUP(LEFT($D190,1),設定資料!$D$2:$F$27,3,FALSE)/10)+
MOD(VLOOKUP(LEFT($D190,1),設定資料!$D$2:$F$27,3,FALSE),10)*9+SUMPRODUCT(VALUE(MID($D190,ROW($1:$9)+1,1)),{8;7;6;5;4;3;2;1;1}),10)=0,"正確","錯誤")</f>
        <v>#N/A</v>
      </c>
    </row>
    <row r="191" spans="1:16" ht="28.5" x14ac:dyDescent="0.25">
      <c r="A191" s="3">
        <v>188</v>
      </c>
      <c r="B191" s="43"/>
      <c r="C191" s="3" t="str">
        <f t="shared" si="4"/>
        <v>請確認</v>
      </c>
      <c r="D191" s="8"/>
      <c r="E191" s="38"/>
      <c r="F191" s="5">
        <f t="shared" si="5"/>
        <v>125</v>
      </c>
      <c r="G191" s="44"/>
      <c r="H191" s="44"/>
      <c r="I191" s="44"/>
      <c r="J191" s="8"/>
      <c r="K191" s="8"/>
      <c r="L191" s="8"/>
      <c r="M191" s="8"/>
      <c r="P191" s="33" t="e">
        <f>IF(MOD(INT(VLOOKUP(LEFT($D191,1),設定資料!$D$2:$F$27,3,FALSE)/10)+
MOD(VLOOKUP(LEFT($D191,1),設定資料!$D$2:$F$27,3,FALSE),10)*9+SUMPRODUCT(VALUE(MID($D191,ROW($1:$9)+1,1)),{8;7;6;5;4;3;2;1;1}),10)=0,"正確","錯誤")</f>
        <v>#N/A</v>
      </c>
    </row>
    <row r="192" spans="1:16" ht="28.5" x14ac:dyDescent="0.25">
      <c r="A192" s="3">
        <v>189</v>
      </c>
      <c r="B192" s="43"/>
      <c r="C192" s="3" t="str">
        <f t="shared" si="4"/>
        <v>請確認</v>
      </c>
      <c r="D192" s="8"/>
      <c r="E192" s="38"/>
      <c r="F192" s="5">
        <f t="shared" si="5"/>
        <v>125</v>
      </c>
      <c r="G192" s="44"/>
      <c r="H192" s="44"/>
      <c r="I192" s="44"/>
      <c r="J192" s="8"/>
      <c r="K192" s="8"/>
      <c r="L192" s="8"/>
      <c r="M192" s="8"/>
      <c r="P192" s="33" t="e">
        <f>IF(MOD(INT(VLOOKUP(LEFT($D192,1),設定資料!$D$2:$F$27,3,FALSE)/10)+
MOD(VLOOKUP(LEFT($D192,1),設定資料!$D$2:$F$27,3,FALSE),10)*9+SUMPRODUCT(VALUE(MID($D192,ROW($1:$9)+1,1)),{8;7;6;5;4;3;2;1;1}),10)=0,"正確","錯誤")</f>
        <v>#N/A</v>
      </c>
    </row>
    <row r="193" spans="1:16" ht="28.5" x14ac:dyDescent="0.25">
      <c r="A193" s="3">
        <v>190</v>
      </c>
      <c r="B193" s="43"/>
      <c r="C193" s="3" t="str">
        <f t="shared" si="4"/>
        <v>請確認</v>
      </c>
      <c r="D193" s="8"/>
      <c r="E193" s="38"/>
      <c r="F193" s="5">
        <f t="shared" si="5"/>
        <v>125</v>
      </c>
      <c r="G193" s="44"/>
      <c r="H193" s="44"/>
      <c r="I193" s="44"/>
      <c r="J193" s="8"/>
      <c r="K193" s="8"/>
      <c r="L193" s="8"/>
      <c r="M193" s="8"/>
      <c r="P193" s="33" t="e">
        <f>IF(MOD(INT(VLOOKUP(LEFT($D193,1),設定資料!$D$2:$F$27,3,FALSE)/10)+
MOD(VLOOKUP(LEFT($D193,1),設定資料!$D$2:$F$27,3,FALSE),10)*9+SUMPRODUCT(VALUE(MID($D193,ROW($1:$9)+1,1)),{8;7;6;5;4;3;2;1;1}),10)=0,"正確","錯誤")</f>
        <v>#N/A</v>
      </c>
    </row>
    <row r="194" spans="1:16" ht="28.5" x14ac:dyDescent="0.25">
      <c r="A194" s="3">
        <v>191</v>
      </c>
      <c r="B194" s="43"/>
      <c r="C194" s="3" t="str">
        <f t="shared" si="4"/>
        <v>請確認</v>
      </c>
      <c r="D194" s="8"/>
      <c r="E194" s="38"/>
      <c r="F194" s="5">
        <f t="shared" si="5"/>
        <v>125</v>
      </c>
      <c r="G194" s="44"/>
      <c r="H194" s="44"/>
      <c r="I194" s="44"/>
      <c r="J194" s="8"/>
      <c r="K194" s="8"/>
      <c r="L194" s="8"/>
      <c r="M194" s="8"/>
      <c r="P194" s="33" t="e">
        <f>IF(MOD(INT(VLOOKUP(LEFT($D194,1),設定資料!$D$2:$F$27,3,FALSE)/10)+
MOD(VLOOKUP(LEFT($D194,1),設定資料!$D$2:$F$27,3,FALSE),10)*9+SUMPRODUCT(VALUE(MID($D194,ROW($1:$9)+1,1)),{8;7;6;5;4;3;2;1;1}),10)=0,"正確","錯誤")</f>
        <v>#N/A</v>
      </c>
    </row>
    <row r="195" spans="1:16" ht="28.5" x14ac:dyDescent="0.25">
      <c r="A195" s="3">
        <v>192</v>
      </c>
      <c r="B195" s="43"/>
      <c r="C195" s="3" t="str">
        <f t="shared" si="4"/>
        <v>請確認</v>
      </c>
      <c r="D195" s="8"/>
      <c r="E195" s="38"/>
      <c r="F195" s="5">
        <f t="shared" si="5"/>
        <v>125</v>
      </c>
      <c r="G195" s="44"/>
      <c r="H195" s="44"/>
      <c r="I195" s="44"/>
      <c r="J195" s="8"/>
      <c r="K195" s="8"/>
      <c r="L195" s="8"/>
      <c r="M195" s="8"/>
      <c r="P195" s="33" t="e">
        <f>IF(MOD(INT(VLOOKUP(LEFT($D195,1),設定資料!$D$2:$F$27,3,FALSE)/10)+
MOD(VLOOKUP(LEFT($D195,1),設定資料!$D$2:$F$27,3,FALSE),10)*9+SUMPRODUCT(VALUE(MID($D195,ROW($1:$9)+1,1)),{8;7;6;5;4;3;2;1;1}),10)=0,"正確","錯誤")</f>
        <v>#N/A</v>
      </c>
    </row>
    <row r="196" spans="1:16" ht="28.5" x14ac:dyDescent="0.25">
      <c r="A196" s="3">
        <v>193</v>
      </c>
      <c r="B196" s="43"/>
      <c r="C196" s="3" t="str">
        <f t="shared" si="4"/>
        <v>請確認</v>
      </c>
      <c r="D196" s="8"/>
      <c r="E196" s="38"/>
      <c r="F196" s="5">
        <f t="shared" si="5"/>
        <v>125</v>
      </c>
      <c r="G196" s="44"/>
      <c r="H196" s="44"/>
      <c r="I196" s="44"/>
      <c r="J196" s="8"/>
      <c r="K196" s="8"/>
      <c r="L196" s="8"/>
      <c r="M196" s="8"/>
      <c r="P196" s="33" t="e">
        <f>IF(MOD(INT(VLOOKUP(LEFT($D196,1),設定資料!$D$2:$F$27,3,FALSE)/10)+
MOD(VLOOKUP(LEFT($D196,1),設定資料!$D$2:$F$27,3,FALSE),10)*9+SUMPRODUCT(VALUE(MID($D196,ROW($1:$9)+1,1)),{8;7;6;5;4;3;2;1;1}),10)=0,"正確","錯誤")</f>
        <v>#N/A</v>
      </c>
    </row>
    <row r="197" spans="1:16" ht="28.5" x14ac:dyDescent="0.25">
      <c r="A197" s="3">
        <v>194</v>
      </c>
      <c r="B197" s="43"/>
      <c r="C197" s="3" t="str">
        <f t="shared" ref="C197:C203" si="6">IF(MID(D197,2,1)="1","男",IF(MID(D197,2,1)="2","女","請確認"))</f>
        <v>請確認</v>
      </c>
      <c r="D197" s="8"/>
      <c r="E197" s="38"/>
      <c r="F197" s="5">
        <f t="shared" ref="F197:F203" si="7">DATEDIF(E197,DATE($D$2+1911,$F$2,1),"Y")</f>
        <v>125</v>
      </c>
      <c r="G197" s="44"/>
      <c r="H197" s="44"/>
      <c r="I197" s="44"/>
      <c r="J197" s="8"/>
      <c r="K197" s="8"/>
      <c r="L197" s="8"/>
      <c r="M197" s="8"/>
      <c r="P197" s="33" t="e">
        <f>IF(MOD(INT(VLOOKUP(LEFT($D197,1),設定資料!$D$2:$F$27,3,FALSE)/10)+
MOD(VLOOKUP(LEFT($D197,1),設定資料!$D$2:$F$27,3,FALSE),10)*9+SUMPRODUCT(VALUE(MID($D197,ROW($1:$9)+1,1)),{8;7;6;5;4;3;2;1;1}),10)=0,"正確","錯誤")</f>
        <v>#N/A</v>
      </c>
    </row>
    <row r="198" spans="1:16" ht="28.5" x14ac:dyDescent="0.25">
      <c r="A198" s="3">
        <v>195</v>
      </c>
      <c r="B198" s="43"/>
      <c r="C198" s="3" t="str">
        <f t="shared" si="6"/>
        <v>請確認</v>
      </c>
      <c r="D198" s="8"/>
      <c r="E198" s="38"/>
      <c r="F198" s="5">
        <f t="shared" si="7"/>
        <v>125</v>
      </c>
      <c r="G198" s="44"/>
      <c r="H198" s="44"/>
      <c r="I198" s="44"/>
      <c r="J198" s="8"/>
      <c r="K198" s="8"/>
      <c r="L198" s="8"/>
      <c r="M198" s="8"/>
      <c r="P198" s="33" t="e">
        <f>IF(MOD(INT(VLOOKUP(LEFT($D198,1),設定資料!$D$2:$F$27,3,FALSE)/10)+
MOD(VLOOKUP(LEFT($D198,1),設定資料!$D$2:$F$27,3,FALSE),10)*9+SUMPRODUCT(VALUE(MID($D198,ROW($1:$9)+1,1)),{8;7;6;5;4;3;2;1;1}),10)=0,"正確","錯誤")</f>
        <v>#N/A</v>
      </c>
    </row>
    <row r="199" spans="1:16" ht="28.5" x14ac:dyDescent="0.25">
      <c r="A199" s="3">
        <v>196</v>
      </c>
      <c r="B199" s="43"/>
      <c r="C199" s="3" t="str">
        <f t="shared" si="6"/>
        <v>請確認</v>
      </c>
      <c r="D199" s="8"/>
      <c r="E199" s="38"/>
      <c r="F199" s="5">
        <f t="shared" si="7"/>
        <v>125</v>
      </c>
      <c r="G199" s="44"/>
      <c r="H199" s="44"/>
      <c r="I199" s="44"/>
      <c r="J199" s="8"/>
      <c r="K199" s="8"/>
      <c r="L199" s="8"/>
      <c r="M199" s="8"/>
      <c r="P199" s="33" t="e">
        <f>IF(MOD(INT(VLOOKUP(LEFT($D199,1),設定資料!$D$2:$F$27,3,FALSE)/10)+
MOD(VLOOKUP(LEFT($D199,1),設定資料!$D$2:$F$27,3,FALSE),10)*9+SUMPRODUCT(VALUE(MID($D199,ROW($1:$9)+1,1)),{8;7;6;5;4;3;2;1;1}),10)=0,"正確","錯誤")</f>
        <v>#N/A</v>
      </c>
    </row>
    <row r="200" spans="1:16" ht="28.5" x14ac:dyDescent="0.25">
      <c r="A200" s="3">
        <v>197</v>
      </c>
      <c r="B200" s="43"/>
      <c r="C200" s="3" t="str">
        <f t="shared" si="6"/>
        <v>請確認</v>
      </c>
      <c r="D200" s="8"/>
      <c r="E200" s="38"/>
      <c r="F200" s="5">
        <f t="shared" si="7"/>
        <v>125</v>
      </c>
      <c r="G200" s="44"/>
      <c r="H200" s="44"/>
      <c r="I200" s="44"/>
      <c r="J200" s="8"/>
      <c r="K200" s="8"/>
      <c r="L200" s="8"/>
      <c r="M200" s="8"/>
      <c r="P200" s="33" t="e">
        <f>IF(MOD(INT(VLOOKUP(LEFT($D200,1),設定資料!$D$2:$F$27,3,FALSE)/10)+
MOD(VLOOKUP(LEFT($D200,1),設定資料!$D$2:$F$27,3,FALSE),10)*9+SUMPRODUCT(VALUE(MID($D200,ROW($1:$9)+1,1)),{8;7;6;5;4;3;2;1;1}),10)=0,"正確","錯誤")</f>
        <v>#N/A</v>
      </c>
    </row>
    <row r="201" spans="1:16" ht="28.5" x14ac:dyDescent="0.25">
      <c r="A201" s="3">
        <v>198</v>
      </c>
      <c r="B201" s="43"/>
      <c r="C201" s="3" t="str">
        <f t="shared" si="6"/>
        <v>請確認</v>
      </c>
      <c r="D201" s="8"/>
      <c r="E201" s="38"/>
      <c r="F201" s="5">
        <f t="shared" si="7"/>
        <v>125</v>
      </c>
      <c r="G201" s="44"/>
      <c r="H201" s="44"/>
      <c r="I201" s="44"/>
      <c r="J201" s="8"/>
      <c r="K201" s="8"/>
      <c r="L201" s="8"/>
      <c r="M201" s="8"/>
      <c r="P201" s="33" t="e">
        <f>IF(MOD(INT(VLOOKUP(LEFT($D201,1),設定資料!$D$2:$F$27,3,FALSE)/10)+
MOD(VLOOKUP(LEFT($D201,1),設定資料!$D$2:$F$27,3,FALSE),10)*9+SUMPRODUCT(VALUE(MID($D201,ROW($1:$9)+1,1)),{8;7;6;5;4;3;2;1;1}),10)=0,"正確","錯誤")</f>
        <v>#N/A</v>
      </c>
    </row>
    <row r="202" spans="1:16" ht="28.5" x14ac:dyDescent="0.25">
      <c r="A202" s="3">
        <v>199</v>
      </c>
      <c r="B202" s="43"/>
      <c r="C202" s="3" t="str">
        <f t="shared" si="6"/>
        <v>請確認</v>
      </c>
      <c r="D202" s="8"/>
      <c r="E202" s="38"/>
      <c r="F202" s="5">
        <f t="shared" si="7"/>
        <v>125</v>
      </c>
      <c r="G202" s="44"/>
      <c r="H202" s="44"/>
      <c r="I202" s="44"/>
      <c r="J202" s="8"/>
      <c r="K202" s="8"/>
      <c r="L202" s="8"/>
      <c r="M202" s="8"/>
      <c r="P202" s="33" t="e">
        <f>IF(MOD(INT(VLOOKUP(LEFT($D202,1),設定資料!$D$2:$F$27,3,FALSE)/10)+
MOD(VLOOKUP(LEFT($D202,1),設定資料!$D$2:$F$27,3,FALSE),10)*9+SUMPRODUCT(VALUE(MID($D202,ROW($1:$9)+1,1)),{8;7;6;5;4;3;2;1;1}),10)=0,"正確","錯誤")</f>
        <v>#N/A</v>
      </c>
    </row>
    <row r="203" spans="1:16" ht="28.5" x14ac:dyDescent="0.25">
      <c r="A203" s="3">
        <v>200</v>
      </c>
      <c r="B203" s="43"/>
      <c r="C203" s="3" t="str">
        <f t="shared" si="6"/>
        <v>請確認</v>
      </c>
      <c r="D203" s="8"/>
      <c r="E203" s="38"/>
      <c r="F203" s="5">
        <f t="shared" si="7"/>
        <v>125</v>
      </c>
      <c r="G203" s="44"/>
      <c r="H203" s="44"/>
      <c r="I203" s="44"/>
      <c r="J203" s="8"/>
      <c r="K203" s="8"/>
      <c r="L203" s="8"/>
      <c r="M203" s="8"/>
      <c r="P203" s="33" t="e">
        <f>IF(MOD(INT(VLOOKUP(LEFT($D203,1),設定資料!$D$2:$F$27,3,FALSE)/10)+
MOD(VLOOKUP(LEFT($D203,1),設定資料!$D$2:$F$27,3,FALSE),10)*9+SUMPRODUCT(VALUE(MID($D203,ROW($1:$9)+1,1)),{8;7;6;5;4;3;2;1;1}),10)=0,"正確","錯誤")</f>
        <v>#N/A</v>
      </c>
    </row>
  </sheetData>
  <mergeCells count="3">
    <mergeCell ref="A1:L1"/>
    <mergeCell ref="A2:C2"/>
    <mergeCell ref="G2:L2"/>
  </mergeCells>
  <phoneticPr fontId="2" type="noConversion"/>
  <conditionalFormatting sqref="F1 F3:F1048576">
    <cfRule type="cellIs" dxfId="8" priority="2" operator="lessThan">
      <formula>60</formula>
    </cfRule>
    <cfRule type="cellIs" dxfId="7" priority="3" operator="between">
      <formula>60</formula>
      <formula>64</formula>
    </cfRule>
  </conditionalFormatting>
  <conditionalFormatting sqref="P1:P1048576">
    <cfRule type="containsText" dxfId="6" priority="1" operator="containsText" text="錯誤">
      <formula>NOT(ISERROR(SEARCH("錯誤",P1)))</formula>
    </cfRule>
  </conditionalFormatting>
  <dataValidations count="2">
    <dataValidation type="list" errorStyle="warning" allowBlank="1" showInputMessage="1" showErrorMessage="1" errorTitle="輸入錯誤" error="僅限輸入自費、部分公費、公費" sqref="J1:J1048576" xr:uid="{00000000-0002-0000-0A00-000000000000}">
      <formula1>"自費,部分公費,公費"</formula1>
    </dataValidation>
    <dataValidation type="list" allowBlank="1" showInputMessage="1" showErrorMessage="1" sqref="K4:M203" xr:uid="{00000000-0002-0000-0A00-000001000000}">
      <formula1>管路清單</formula1>
    </dataValidation>
  </dataValidations>
  <printOptions horizontalCentered="1"/>
  <pageMargins left="0.15748031496062992" right="0.15748031496062992" top="0.39370078740157483" bottom="0.39370078740157483" header="0.31496062992125984" footer="0.11811023622047245"/>
  <pageSetup paperSize="9" scale="94" orientation="landscape" r:id="rId1"/>
  <headerFooter alignWithMargins="0">
    <oddFooter>&amp;C&amp;10 109年03月-第&amp;P頁</oddFooter>
  </headerFooter>
  <rowBreaks count="7" manualBreakCount="7">
    <brk id="28" max="12" man="1"/>
    <brk id="53" max="12" man="1"/>
    <brk id="78" max="12" man="1"/>
    <brk id="103" max="12" man="1"/>
    <brk id="128" max="12" man="1"/>
    <brk id="153" max="12" man="1"/>
    <brk id="178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03"/>
  <sheetViews>
    <sheetView zoomScale="130" zoomScaleNormal="130" zoomScaleSheetLayoutView="85" workbookViewId="0">
      <selection activeCell="L11" sqref="L11"/>
    </sheetView>
  </sheetViews>
  <sheetFormatPr defaultColWidth="9" defaultRowHeight="14.25" x14ac:dyDescent="0.25"/>
  <cols>
    <col min="1" max="1" width="4.625" style="30" customWidth="1"/>
    <col min="2" max="2" width="9.625" style="33" customWidth="1"/>
    <col min="3" max="3" width="4.875" style="33" customWidth="1"/>
    <col min="4" max="4" width="12.625" style="32" customWidth="1"/>
    <col min="5" max="5" width="11.625" style="45" bestFit="1" customWidth="1"/>
    <col min="6" max="6" width="5.375" style="33" customWidth="1"/>
    <col min="7" max="7" width="12.625" style="45" customWidth="1"/>
    <col min="8" max="8" width="13.125" style="33" bestFit="1" customWidth="1"/>
    <col min="9" max="9" width="9.5" style="33" customWidth="1"/>
    <col min="10" max="10" width="9.5" style="30" bestFit="1" customWidth="1"/>
    <col min="11" max="12" width="5.75" style="11" customWidth="1"/>
    <col min="13" max="13" width="7.125" style="11" customWidth="1"/>
    <col min="14" max="14" width="14.625" style="32" customWidth="1"/>
    <col min="15" max="15" width="9" style="9"/>
    <col min="16" max="16" width="16.125" style="33" bestFit="1" customWidth="1"/>
    <col min="17" max="16384" width="9" style="9"/>
  </cols>
  <sheetData>
    <row r="1" spans="1:16" s="2" customFormat="1" ht="18" customHeight="1" x14ac:dyDescent="0.25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2"/>
      <c r="N1" s="30"/>
      <c r="P1" s="30"/>
    </row>
    <row r="2" spans="1:16" s="2" customFormat="1" ht="18" customHeight="1" x14ac:dyDescent="0.25">
      <c r="A2" s="57"/>
      <c r="B2" s="57"/>
      <c r="C2" s="57"/>
      <c r="D2" s="34">
        <v>114</v>
      </c>
      <c r="E2" s="35" t="s">
        <v>16</v>
      </c>
      <c r="F2" s="36">
        <v>11</v>
      </c>
      <c r="G2" s="56" t="s">
        <v>78</v>
      </c>
      <c r="H2" s="56"/>
      <c r="I2" s="56"/>
      <c r="J2" s="56"/>
      <c r="K2" s="56"/>
      <c r="L2" s="56"/>
      <c r="M2" s="37"/>
      <c r="N2" s="30"/>
      <c r="P2" s="30"/>
    </row>
    <row r="3" spans="1:16" s="7" customFormat="1" ht="28.5" customHeight="1" x14ac:dyDescent="0.25">
      <c r="A3" s="3" t="s">
        <v>4</v>
      </c>
      <c r="B3" s="3" t="s">
        <v>5</v>
      </c>
      <c r="C3" s="3" t="s">
        <v>6</v>
      </c>
      <c r="D3" s="3" t="s">
        <v>7</v>
      </c>
      <c r="E3" s="4" t="s">
        <v>8</v>
      </c>
      <c r="F3" s="5" t="s">
        <v>9</v>
      </c>
      <c r="G3" s="5" t="s">
        <v>10</v>
      </c>
      <c r="H3" s="3" t="s">
        <v>11</v>
      </c>
      <c r="I3" s="6" t="s">
        <v>12</v>
      </c>
      <c r="J3" s="3" t="s">
        <v>79</v>
      </c>
      <c r="K3" s="3" t="s">
        <v>13</v>
      </c>
      <c r="L3" s="3" t="s">
        <v>14</v>
      </c>
      <c r="M3" s="3" t="s">
        <v>77</v>
      </c>
      <c r="N3" s="31"/>
      <c r="P3" s="30" t="s">
        <v>76</v>
      </c>
    </row>
    <row r="4" spans="1:16" ht="20.100000000000001" customHeight="1" x14ac:dyDescent="0.25">
      <c r="A4" s="3">
        <v>1</v>
      </c>
      <c r="B4" s="3"/>
      <c r="C4" s="3" t="str">
        <f>IF(MID(D4,2,1)="1","男",IF(MID(D4,2,1)="2","女","請確認"))</f>
        <v>請確認</v>
      </c>
      <c r="D4" s="3"/>
      <c r="E4" s="38">
        <v>8037</v>
      </c>
      <c r="F4" s="5">
        <f>DATEDIF(E4,DATE($D$2+1911,$F$2,1),"Y")</f>
        <v>103</v>
      </c>
      <c r="G4" s="4">
        <v>42945</v>
      </c>
      <c r="H4" s="39"/>
      <c r="I4" s="39"/>
      <c r="J4" s="39" t="s">
        <v>80</v>
      </c>
      <c r="K4" s="8"/>
      <c r="L4" s="8"/>
      <c r="M4" s="8"/>
      <c r="N4" s="40" t="s">
        <v>0</v>
      </c>
      <c r="P4" s="33" t="e">
        <f>IF(MOD(INT(VLOOKUP(LEFT($D4,1),設定資料!$D$2:$F$27,3,FALSE)/10)+
MOD(VLOOKUP(LEFT($D4,1),設定資料!$D$2:$F$27,3,FALSE),10)*9+SUMPRODUCT(VALUE(MID($D4,ROW($1:$9)+1,1)),{8;7;6;5;4;3;2;1;1}),10)=0,"正確","錯誤")</f>
        <v>#N/A</v>
      </c>
    </row>
    <row r="5" spans="1:16" ht="20.100000000000001" customHeight="1" x14ac:dyDescent="0.25">
      <c r="A5" s="3">
        <v>2</v>
      </c>
      <c r="B5" s="39"/>
      <c r="C5" s="3" t="str">
        <f t="shared" ref="C5:C68" si="0">IF(MID(D5,2,1)="1","男",IF(MID(D5,2,1)="2","女","請確認"))</f>
        <v>請確認</v>
      </c>
      <c r="D5" s="39"/>
      <c r="E5" s="38"/>
      <c r="F5" s="5">
        <f t="shared" ref="F5:F68" si="1">DATEDIF(E5,DATE($D$2+1911,$F$2,1),"Y")</f>
        <v>125</v>
      </c>
      <c r="G5" s="39"/>
      <c r="H5" s="39"/>
      <c r="I5" s="39"/>
      <c r="J5" s="39"/>
      <c r="K5" s="46"/>
      <c r="L5" s="46"/>
      <c r="M5" s="46"/>
      <c r="N5" s="41">
        <f>COUNTA(B:B)-1</f>
        <v>0</v>
      </c>
      <c r="P5" s="33" t="e">
        <f>IF(MOD(INT(VLOOKUP(LEFT($D5,1),設定資料!$D$2:$F$27,3,FALSE)/10)+
MOD(VLOOKUP(LEFT($D5,1),設定資料!$D$2:$F$27,3,FALSE),10)*9+SUMPRODUCT(VALUE(MID($D5,ROW($1:$9)+1,1)),{8;7;6;5;4;3;2;1;1}),10)=0,"正確","錯誤")</f>
        <v>#N/A</v>
      </c>
    </row>
    <row r="6" spans="1:16" ht="20.100000000000001" customHeight="1" x14ac:dyDescent="0.25">
      <c r="A6" s="3">
        <v>3</v>
      </c>
      <c r="B6" s="3"/>
      <c r="C6" s="3" t="str">
        <f t="shared" si="0"/>
        <v>請確認</v>
      </c>
      <c r="D6" s="3"/>
      <c r="E6" s="38"/>
      <c r="F6" s="5">
        <f t="shared" si="1"/>
        <v>125</v>
      </c>
      <c r="G6" s="4"/>
      <c r="H6" s="39"/>
      <c r="I6" s="39"/>
      <c r="J6" s="41"/>
      <c r="K6" s="8"/>
      <c r="L6" s="8"/>
      <c r="M6" s="8"/>
      <c r="N6" s="40" t="s">
        <v>1</v>
      </c>
      <c r="P6" s="33" t="e">
        <f>IF(MOD(INT(VLOOKUP(LEFT($D6,1),設定資料!$D$2:$F$27,3,FALSE)/10)+
MOD(VLOOKUP(LEFT($D6,1),設定資料!$D$2:$F$27,3,FALSE),10)*9+SUMPRODUCT(VALUE(MID($D6,ROW($1:$9)+1,1)),{8;7;6;5;4;3;2;1;1}),10)=0,"正確","錯誤")</f>
        <v>#N/A</v>
      </c>
    </row>
    <row r="7" spans="1:16" ht="20.100000000000001" customHeight="1" x14ac:dyDescent="0.25">
      <c r="A7" s="3">
        <v>4</v>
      </c>
      <c r="B7" s="3"/>
      <c r="C7" s="3" t="str">
        <f t="shared" si="0"/>
        <v>請確認</v>
      </c>
      <c r="D7" s="3"/>
      <c r="E7" s="38"/>
      <c r="F7" s="5">
        <f t="shared" si="1"/>
        <v>125</v>
      </c>
      <c r="G7" s="4"/>
      <c r="H7" s="39"/>
      <c r="I7" s="39"/>
      <c r="J7" s="41"/>
      <c r="K7" s="8"/>
      <c r="L7" s="8"/>
      <c r="M7" s="8"/>
      <c r="N7" s="41">
        <f>COUNTIF(O:O,"&gt;0")</f>
        <v>0</v>
      </c>
      <c r="P7" s="33" t="e">
        <f>IF(MOD(INT(VLOOKUP(LEFT($D7,1),設定資料!$D$2:$F$27,3,FALSE)/10)+
MOD(VLOOKUP(LEFT($D7,1),設定資料!$D$2:$F$27,3,FALSE),10)*9+SUMPRODUCT(VALUE(MID($D7,ROW($1:$9)+1,1)),{8;7;6;5;4;3;2;1;1}),10)=0,"正確","錯誤")</f>
        <v>#N/A</v>
      </c>
    </row>
    <row r="8" spans="1:16" ht="20.100000000000001" customHeight="1" x14ac:dyDescent="0.25">
      <c r="A8" s="3">
        <v>5</v>
      </c>
      <c r="B8" s="3"/>
      <c r="C8" s="3" t="str">
        <f t="shared" si="0"/>
        <v>請確認</v>
      </c>
      <c r="D8" s="39"/>
      <c r="E8" s="38"/>
      <c r="F8" s="5">
        <f t="shared" si="1"/>
        <v>125</v>
      </c>
      <c r="G8" s="39"/>
      <c r="H8" s="39"/>
      <c r="I8" s="39"/>
      <c r="J8" s="39"/>
      <c r="K8" s="46"/>
      <c r="L8" s="46"/>
      <c r="M8" s="46"/>
      <c r="N8" s="40" t="s">
        <v>2</v>
      </c>
      <c r="P8" s="33" t="e">
        <f>IF(MOD(INT(VLOOKUP(LEFT($D8,1),設定資料!$D$2:$F$27,3,FALSE)/10)+
MOD(VLOOKUP(LEFT($D8,1),設定資料!$D$2:$F$27,3,FALSE),10)*9+SUMPRODUCT(VALUE(MID($D8,ROW($1:$9)+1,1)),{8;7;6;5;4;3;2;1;1}),10)=0,"正確","錯誤")</f>
        <v>#N/A</v>
      </c>
    </row>
    <row r="9" spans="1:16" ht="20.100000000000001" customHeight="1" x14ac:dyDescent="0.25">
      <c r="A9" s="3">
        <v>6</v>
      </c>
      <c r="B9" s="3"/>
      <c r="C9" s="3" t="str">
        <f t="shared" si="0"/>
        <v>請確認</v>
      </c>
      <c r="D9" s="3"/>
      <c r="E9" s="38"/>
      <c r="F9" s="5">
        <f t="shared" si="1"/>
        <v>125</v>
      </c>
      <c r="G9" s="4"/>
      <c r="H9" s="39"/>
      <c r="I9" s="39"/>
      <c r="J9" s="41"/>
      <c r="K9" s="8"/>
      <c r="L9" s="8"/>
      <c r="M9" s="8"/>
      <c r="N9" s="41">
        <f>COUNTIF(C:C,LEFT(N8,1))</f>
        <v>0</v>
      </c>
      <c r="P9" s="33" t="e">
        <f>IF(MOD(INT(VLOOKUP(LEFT($D9,1),設定資料!$D$2:$F$27,3,FALSE)/10)+
MOD(VLOOKUP(LEFT($D9,1),設定資料!$D$2:$F$27,3,FALSE),10)*9+SUMPRODUCT(VALUE(MID($D9,ROW($1:$9)+1,1)),{8;7;6;5;4;3;2;1;1}),10)=0,"正確","錯誤")</f>
        <v>#N/A</v>
      </c>
    </row>
    <row r="10" spans="1:16" ht="20.100000000000001" customHeight="1" x14ac:dyDescent="0.25">
      <c r="A10" s="3">
        <v>7</v>
      </c>
      <c r="B10" s="3"/>
      <c r="C10" s="3" t="str">
        <f t="shared" si="0"/>
        <v>請確認</v>
      </c>
      <c r="D10" s="3"/>
      <c r="E10" s="38"/>
      <c r="F10" s="5">
        <f t="shared" si="1"/>
        <v>125</v>
      </c>
      <c r="G10" s="4"/>
      <c r="H10" s="39"/>
      <c r="I10" s="39"/>
      <c r="J10" s="41"/>
      <c r="K10" s="8"/>
      <c r="L10" s="8"/>
      <c r="M10" s="13"/>
      <c r="N10" s="40" t="s">
        <v>3</v>
      </c>
      <c r="P10" s="33" t="e">
        <f>IF(MOD(INT(VLOOKUP(LEFT($D10,1),設定資料!$D$2:$F$27,3,FALSE)/10)+
MOD(VLOOKUP(LEFT($D10,1),設定資料!$D$2:$F$27,3,FALSE),10)*9+SUMPRODUCT(VALUE(MID($D10,ROW($1:$9)+1,1)),{8;7;6;5;4;3;2;1;1}),10)=0,"正確","錯誤")</f>
        <v>#N/A</v>
      </c>
    </row>
    <row r="11" spans="1:16" ht="20.100000000000001" customHeight="1" x14ac:dyDescent="0.25">
      <c r="A11" s="3">
        <v>8</v>
      </c>
      <c r="B11" s="3"/>
      <c r="C11" s="3" t="str">
        <f t="shared" si="0"/>
        <v>請確認</v>
      </c>
      <c r="D11" s="41"/>
      <c r="E11" s="38"/>
      <c r="F11" s="5">
        <f t="shared" si="1"/>
        <v>125</v>
      </c>
      <c r="G11" s="39"/>
      <c r="H11" s="39"/>
      <c r="I11" s="39"/>
      <c r="J11" s="41"/>
      <c r="K11" s="47"/>
      <c r="L11" s="47"/>
      <c r="M11" s="47"/>
      <c r="N11" s="41">
        <f>COUNTIF(C:C,LEFT(N10,1))</f>
        <v>0</v>
      </c>
      <c r="P11" s="33" t="e">
        <f>IF(MOD(INT(VLOOKUP(LEFT($D11,1),設定資料!$D$2:$F$27,3,FALSE)/10)+
MOD(VLOOKUP(LEFT($D11,1),設定資料!$D$2:$F$27,3,FALSE),10)*9+SUMPRODUCT(VALUE(MID($D11,ROW($1:$9)+1,1)),{8;7;6;5;4;3;2;1;1}),10)=0,"正確","錯誤")</f>
        <v>#N/A</v>
      </c>
    </row>
    <row r="12" spans="1:16" ht="20.100000000000001" customHeight="1" x14ac:dyDescent="0.25">
      <c r="A12" s="3">
        <v>9</v>
      </c>
      <c r="B12" s="3"/>
      <c r="C12" s="3" t="str">
        <f t="shared" si="0"/>
        <v>請確認</v>
      </c>
      <c r="D12" s="41"/>
      <c r="E12" s="38"/>
      <c r="F12" s="5">
        <f t="shared" si="1"/>
        <v>125</v>
      </c>
      <c r="G12" s="39"/>
      <c r="H12" s="39"/>
      <c r="I12" s="39"/>
      <c r="J12" s="3"/>
      <c r="K12" s="8"/>
      <c r="L12" s="46"/>
      <c r="M12" s="46"/>
      <c r="P12" s="33" t="e">
        <f>IF(MOD(INT(VLOOKUP(LEFT($D12,1),設定資料!$D$2:$F$27,3,FALSE)/10)+
MOD(VLOOKUP(LEFT($D12,1),設定資料!$D$2:$F$27,3,FALSE),10)*9+SUMPRODUCT(VALUE(MID($D12,ROW($1:$9)+1,1)),{8;7;6;5;4;3;2;1;1}),10)=0,"正確","錯誤")</f>
        <v>#N/A</v>
      </c>
    </row>
    <row r="13" spans="1:16" ht="20.100000000000001" customHeight="1" x14ac:dyDescent="0.25">
      <c r="A13" s="3">
        <v>10</v>
      </c>
      <c r="B13" s="3"/>
      <c r="C13" s="3" t="str">
        <f t="shared" si="0"/>
        <v>請確認</v>
      </c>
      <c r="D13" s="3"/>
      <c r="E13" s="38"/>
      <c r="F13" s="5">
        <f t="shared" si="1"/>
        <v>125</v>
      </c>
      <c r="G13" s="39"/>
      <c r="H13" s="39"/>
      <c r="I13" s="39"/>
      <c r="J13" s="41"/>
      <c r="K13" s="3"/>
      <c r="L13" s="3"/>
      <c r="M13" s="3"/>
      <c r="P13" s="33" t="e">
        <f>IF(MOD(INT(VLOOKUP(LEFT($D13,1),設定資料!$D$2:$F$27,3,FALSE)/10)+
MOD(VLOOKUP(LEFT($D13,1),設定資料!$D$2:$F$27,3,FALSE),10)*9+SUMPRODUCT(VALUE(MID($D13,ROW($1:$9)+1,1)),{8;7;6;5;4;3;2;1;1}),10)=0,"正確","錯誤")</f>
        <v>#N/A</v>
      </c>
    </row>
    <row r="14" spans="1:16" ht="20.100000000000001" customHeight="1" x14ac:dyDescent="0.25">
      <c r="A14" s="3">
        <v>11</v>
      </c>
      <c r="B14" s="3"/>
      <c r="C14" s="3" t="str">
        <f t="shared" si="0"/>
        <v>請確認</v>
      </c>
      <c r="D14" s="8"/>
      <c r="E14" s="38"/>
      <c r="F14" s="5">
        <f t="shared" si="1"/>
        <v>125</v>
      </c>
      <c r="G14" s="4"/>
      <c r="H14" s="39"/>
      <c r="I14" s="39"/>
      <c r="J14" s="41"/>
      <c r="K14" s="8"/>
      <c r="L14" s="8"/>
      <c r="M14" s="8"/>
      <c r="P14" s="33" t="e">
        <f>IF(MOD(INT(VLOOKUP(LEFT($D14,1),設定資料!$D$2:$F$27,3,FALSE)/10)+
MOD(VLOOKUP(LEFT($D14,1),設定資料!$D$2:$F$27,3,FALSE),10)*9+SUMPRODUCT(VALUE(MID($D14,ROW($1:$9)+1,1)),{8;7;6;5;4;3;2;1;1}),10)=0,"正確","錯誤")</f>
        <v>#N/A</v>
      </c>
    </row>
    <row r="15" spans="1:16" ht="20.100000000000001" customHeight="1" x14ac:dyDescent="0.25">
      <c r="A15" s="3">
        <v>12</v>
      </c>
      <c r="B15" s="3"/>
      <c r="C15" s="3" t="str">
        <f t="shared" si="0"/>
        <v>請確認</v>
      </c>
      <c r="D15" s="3"/>
      <c r="E15" s="38"/>
      <c r="F15" s="5">
        <f t="shared" si="1"/>
        <v>125</v>
      </c>
      <c r="G15" s="39"/>
      <c r="H15" s="39"/>
      <c r="I15" s="39"/>
      <c r="J15" s="41"/>
      <c r="K15" s="46"/>
      <c r="L15" s="46"/>
      <c r="M15" s="46"/>
      <c r="P15" s="33" t="e">
        <f>IF(MOD(INT(VLOOKUP(LEFT($D15,1),設定資料!$D$2:$F$27,3,FALSE)/10)+
MOD(VLOOKUP(LEFT($D15,1),設定資料!$D$2:$F$27,3,FALSE),10)*9+SUMPRODUCT(VALUE(MID($D15,ROW($1:$9)+1,1)),{8;7;6;5;4;3;2;1;1}),10)=0,"正確","錯誤")</f>
        <v>#N/A</v>
      </c>
    </row>
    <row r="16" spans="1:16" ht="20.100000000000001" customHeight="1" x14ac:dyDescent="0.25">
      <c r="A16" s="3">
        <v>13</v>
      </c>
      <c r="B16" s="3"/>
      <c r="C16" s="3" t="str">
        <f t="shared" si="0"/>
        <v>請確認</v>
      </c>
      <c r="D16" s="8"/>
      <c r="E16" s="38"/>
      <c r="F16" s="5">
        <f t="shared" si="1"/>
        <v>125</v>
      </c>
      <c r="G16" s="4"/>
      <c r="H16" s="39"/>
      <c r="I16" s="39"/>
      <c r="J16" s="41"/>
      <c r="K16" s="8"/>
      <c r="L16" s="8"/>
      <c r="M16" s="8"/>
      <c r="P16" s="33" t="e">
        <f>IF(MOD(INT(VLOOKUP(LEFT($D16,1),設定資料!$D$2:$F$27,3,FALSE)/10)+
MOD(VLOOKUP(LEFT($D16,1),設定資料!$D$2:$F$27,3,FALSE),10)*9+SUMPRODUCT(VALUE(MID($D16,ROW($1:$9)+1,1)),{8;7;6;5;4;3;2;1;1}),10)=0,"正確","錯誤")</f>
        <v>#N/A</v>
      </c>
    </row>
    <row r="17" spans="1:16" ht="20.100000000000001" customHeight="1" x14ac:dyDescent="0.25">
      <c r="A17" s="3">
        <v>14</v>
      </c>
      <c r="B17" s="3"/>
      <c r="C17" s="3" t="str">
        <f t="shared" si="0"/>
        <v>請確認</v>
      </c>
      <c r="D17" s="3"/>
      <c r="E17" s="38"/>
      <c r="F17" s="5">
        <f t="shared" si="1"/>
        <v>125</v>
      </c>
      <c r="G17" s="39"/>
      <c r="H17" s="39"/>
      <c r="I17" s="39"/>
      <c r="J17" s="3"/>
      <c r="K17" s="3"/>
      <c r="L17" s="3"/>
      <c r="M17" s="8"/>
      <c r="P17" s="33" t="e">
        <f>IF(MOD(INT(VLOOKUP(LEFT($D17,1),設定資料!$D$2:$F$27,3,FALSE)/10)+
MOD(VLOOKUP(LEFT($D17,1),設定資料!$D$2:$F$27,3,FALSE),10)*9+SUMPRODUCT(VALUE(MID($D17,ROW($1:$9)+1,1)),{8;7;6;5;4;3;2;1;1}),10)=0,"正確","錯誤")</f>
        <v>#N/A</v>
      </c>
    </row>
    <row r="18" spans="1:16" ht="20.100000000000001" customHeight="1" x14ac:dyDescent="0.25">
      <c r="A18" s="3">
        <v>15</v>
      </c>
      <c r="B18" s="3"/>
      <c r="C18" s="3" t="str">
        <f t="shared" si="0"/>
        <v>請確認</v>
      </c>
      <c r="D18" s="41"/>
      <c r="E18" s="38"/>
      <c r="F18" s="5">
        <f t="shared" si="1"/>
        <v>125</v>
      </c>
      <c r="G18" s="39"/>
      <c r="H18" s="39"/>
      <c r="I18" s="39"/>
      <c r="J18" s="3"/>
      <c r="K18" s="8"/>
      <c r="L18" s="46"/>
      <c r="M18" s="8"/>
      <c r="P18" s="33" t="e">
        <f>IF(MOD(INT(VLOOKUP(LEFT($D18,1),設定資料!$D$2:$F$27,3,FALSE)/10)+
MOD(VLOOKUP(LEFT($D18,1),設定資料!$D$2:$F$27,3,FALSE),10)*9+SUMPRODUCT(VALUE(MID($D18,ROW($1:$9)+1,1)),{8;7;6;5;4;3;2;1;1}),10)=0,"正確","錯誤")</f>
        <v>#N/A</v>
      </c>
    </row>
    <row r="19" spans="1:16" ht="20.100000000000001" customHeight="1" x14ac:dyDescent="0.25">
      <c r="A19" s="3">
        <v>16</v>
      </c>
      <c r="B19" s="3"/>
      <c r="C19" s="3" t="str">
        <f t="shared" si="0"/>
        <v>請確認</v>
      </c>
      <c r="D19" s="8"/>
      <c r="E19" s="38"/>
      <c r="F19" s="5">
        <f t="shared" si="1"/>
        <v>125</v>
      </c>
      <c r="G19" s="4"/>
      <c r="H19" s="39"/>
      <c r="I19" s="39"/>
      <c r="J19" s="41"/>
      <c r="K19" s="8"/>
      <c r="L19" s="8"/>
      <c r="M19" s="8"/>
      <c r="P19" s="33" t="e">
        <f>IF(MOD(INT(VLOOKUP(LEFT($D19,1),設定資料!$D$2:$F$27,3,FALSE)/10)+
MOD(VLOOKUP(LEFT($D19,1),設定資料!$D$2:$F$27,3,FALSE),10)*9+SUMPRODUCT(VALUE(MID($D19,ROW($1:$9)+1,1)),{8;7;6;5;4;3;2;1;1}),10)=0,"正確","錯誤")</f>
        <v>#N/A</v>
      </c>
    </row>
    <row r="20" spans="1:16" ht="20.100000000000001" customHeight="1" x14ac:dyDescent="0.25">
      <c r="A20" s="3">
        <v>17</v>
      </c>
      <c r="B20" s="3"/>
      <c r="C20" s="3" t="str">
        <f t="shared" si="0"/>
        <v>請確認</v>
      </c>
      <c r="D20" s="8"/>
      <c r="E20" s="38"/>
      <c r="F20" s="5">
        <f t="shared" si="1"/>
        <v>125</v>
      </c>
      <c r="G20" s="4"/>
      <c r="H20" s="39"/>
      <c r="I20" s="39"/>
      <c r="J20" s="41"/>
      <c r="K20" s="8"/>
      <c r="L20" s="8"/>
      <c r="M20" s="8"/>
      <c r="P20" s="33" t="e">
        <f>IF(MOD(INT(VLOOKUP(LEFT($D20,1),設定資料!$D$2:$F$27,3,FALSE)/10)+
MOD(VLOOKUP(LEFT($D20,1),設定資料!$D$2:$F$27,3,FALSE),10)*9+SUMPRODUCT(VALUE(MID($D20,ROW($1:$9)+1,1)),{8;7;6;5;4;3;2;1;1}),10)=0,"正確","錯誤")</f>
        <v>#N/A</v>
      </c>
    </row>
    <row r="21" spans="1:16" ht="20.100000000000001" customHeight="1" x14ac:dyDescent="0.25">
      <c r="A21" s="3">
        <v>18</v>
      </c>
      <c r="B21" s="3"/>
      <c r="C21" s="3" t="str">
        <f t="shared" si="0"/>
        <v>請確認</v>
      </c>
      <c r="D21" s="8"/>
      <c r="E21" s="38"/>
      <c r="F21" s="5">
        <f t="shared" si="1"/>
        <v>125</v>
      </c>
      <c r="G21" s="4"/>
      <c r="H21" s="39"/>
      <c r="I21" s="39"/>
      <c r="J21" s="41"/>
      <c r="K21" s="8"/>
      <c r="L21" s="8"/>
      <c r="M21" s="8"/>
      <c r="P21" s="33" t="e">
        <f>IF(MOD(INT(VLOOKUP(LEFT($D21,1),設定資料!$D$2:$F$27,3,FALSE)/10)+
MOD(VLOOKUP(LEFT($D21,1),設定資料!$D$2:$F$27,3,FALSE),10)*9+SUMPRODUCT(VALUE(MID($D21,ROW($1:$9)+1,1)),{8;7;6;5;4;3;2;1;1}),10)=0,"正確","錯誤")</f>
        <v>#N/A</v>
      </c>
    </row>
    <row r="22" spans="1:16" ht="20.100000000000001" customHeight="1" x14ac:dyDescent="0.25">
      <c r="A22" s="3">
        <v>19</v>
      </c>
      <c r="B22" s="3"/>
      <c r="C22" s="3" t="str">
        <f t="shared" si="0"/>
        <v>請確認</v>
      </c>
      <c r="D22" s="8"/>
      <c r="E22" s="38"/>
      <c r="F22" s="5">
        <f t="shared" si="1"/>
        <v>125</v>
      </c>
      <c r="G22" s="4"/>
      <c r="H22" s="39"/>
      <c r="I22" s="39"/>
      <c r="J22" s="41"/>
      <c r="K22" s="8"/>
      <c r="L22" s="8"/>
      <c r="M22" s="8"/>
      <c r="P22" s="33" t="e">
        <f>IF(MOD(INT(VLOOKUP(LEFT($D22,1),設定資料!$D$2:$F$27,3,FALSE)/10)+
MOD(VLOOKUP(LEFT($D22,1),設定資料!$D$2:$F$27,3,FALSE),10)*9+SUMPRODUCT(VALUE(MID($D22,ROW($1:$9)+1,1)),{8;7;6;5;4;3;2;1;1}),10)=0,"正確","錯誤")</f>
        <v>#N/A</v>
      </c>
    </row>
    <row r="23" spans="1:16" ht="20.100000000000001" customHeight="1" x14ac:dyDescent="0.25">
      <c r="A23" s="3">
        <v>20</v>
      </c>
      <c r="B23" s="3"/>
      <c r="C23" s="3" t="str">
        <f t="shared" si="0"/>
        <v>請確認</v>
      </c>
      <c r="D23" s="3"/>
      <c r="E23" s="38"/>
      <c r="F23" s="5">
        <f t="shared" si="1"/>
        <v>125</v>
      </c>
      <c r="G23" s="39"/>
      <c r="H23" s="39"/>
      <c r="I23" s="39"/>
      <c r="J23" s="39"/>
      <c r="K23" s="46"/>
      <c r="L23" s="46"/>
      <c r="M23" s="8"/>
      <c r="P23" s="33" t="e">
        <f>IF(MOD(INT(VLOOKUP(LEFT($D23,1),設定資料!$D$2:$F$27,3,FALSE)/10)+
MOD(VLOOKUP(LEFT($D23,1),設定資料!$D$2:$F$27,3,FALSE),10)*9+SUMPRODUCT(VALUE(MID($D23,ROW($1:$9)+1,1)),{8;7;6;5;4;3;2;1;1}),10)=0,"正確","錯誤")</f>
        <v>#N/A</v>
      </c>
    </row>
    <row r="24" spans="1:16" ht="20.100000000000001" customHeight="1" x14ac:dyDescent="0.25">
      <c r="A24" s="3">
        <v>21</v>
      </c>
      <c r="B24" s="3"/>
      <c r="C24" s="3" t="str">
        <f t="shared" si="0"/>
        <v>請確認</v>
      </c>
      <c r="D24" s="39"/>
      <c r="E24" s="38"/>
      <c r="F24" s="5">
        <f t="shared" si="1"/>
        <v>125</v>
      </c>
      <c r="G24" s="39"/>
      <c r="H24" s="39"/>
      <c r="I24" s="39"/>
      <c r="J24" s="39"/>
      <c r="K24" s="46"/>
      <c r="L24" s="46"/>
      <c r="M24" s="8"/>
      <c r="P24" s="33" t="e">
        <f>IF(MOD(INT(VLOOKUP(LEFT($D24,1),設定資料!$D$2:$F$27,3,FALSE)/10)+
MOD(VLOOKUP(LEFT($D24,1),設定資料!$D$2:$F$27,3,FALSE),10)*9+SUMPRODUCT(VALUE(MID($D24,ROW($1:$9)+1,1)),{8;7;6;5;4;3;2;1;1}),10)=0,"正確","錯誤")</f>
        <v>#N/A</v>
      </c>
    </row>
    <row r="25" spans="1:16" ht="20.100000000000001" customHeight="1" x14ac:dyDescent="0.25">
      <c r="A25" s="3">
        <v>22</v>
      </c>
      <c r="B25" s="3"/>
      <c r="C25" s="3" t="str">
        <f t="shared" si="0"/>
        <v>請確認</v>
      </c>
      <c r="D25" s="41"/>
      <c r="E25" s="38"/>
      <c r="F25" s="5">
        <f t="shared" si="1"/>
        <v>125</v>
      </c>
      <c r="G25" s="39"/>
      <c r="H25" s="39"/>
      <c r="I25" s="39"/>
      <c r="J25" s="41"/>
      <c r="K25" s="46"/>
      <c r="L25" s="46"/>
      <c r="M25" s="8"/>
      <c r="P25" s="33" t="e">
        <f>IF(MOD(INT(VLOOKUP(LEFT($D25,1),設定資料!$D$2:$F$27,3,FALSE)/10)+
MOD(VLOOKUP(LEFT($D25,1),設定資料!$D$2:$F$27,3,FALSE),10)*9+SUMPRODUCT(VALUE(MID($D25,ROW($1:$9)+1,1)),{8;7;6;5;4;3;2;1;1}),10)=0,"正確","錯誤")</f>
        <v>#N/A</v>
      </c>
    </row>
    <row r="26" spans="1:16" ht="20.100000000000001" customHeight="1" x14ac:dyDescent="0.25">
      <c r="A26" s="3">
        <v>23</v>
      </c>
      <c r="B26" s="3"/>
      <c r="C26" s="3" t="str">
        <f t="shared" si="0"/>
        <v>請確認</v>
      </c>
      <c r="D26" s="8"/>
      <c r="E26" s="38"/>
      <c r="F26" s="5">
        <f t="shared" si="1"/>
        <v>125</v>
      </c>
      <c r="G26" s="4"/>
      <c r="H26" s="39"/>
      <c r="I26" s="39"/>
      <c r="J26" s="41"/>
      <c r="K26" s="8"/>
      <c r="L26" s="8"/>
      <c r="M26" s="8"/>
      <c r="P26" s="33" t="e">
        <f>IF(MOD(INT(VLOOKUP(LEFT($D26,1),設定資料!$D$2:$F$27,3,FALSE)/10)+
MOD(VLOOKUP(LEFT($D26,1),設定資料!$D$2:$F$27,3,FALSE),10)*9+SUMPRODUCT(VALUE(MID($D26,ROW($1:$9)+1,1)),{8;7;6;5;4;3;2;1;1}),10)=0,"正確","錯誤")</f>
        <v>#N/A</v>
      </c>
    </row>
    <row r="27" spans="1:16" ht="20.100000000000001" customHeight="1" x14ac:dyDescent="0.25">
      <c r="A27" s="3">
        <v>24</v>
      </c>
      <c r="B27" s="3"/>
      <c r="C27" s="3" t="str">
        <f t="shared" si="0"/>
        <v>請確認</v>
      </c>
      <c r="D27" s="8"/>
      <c r="E27" s="38"/>
      <c r="F27" s="5">
        <f t="shared" si="1"/>
        <v>125</v>
      </c>
      <c r="G27" s="4"/>
      <c r="H27" s="39"/>
      <c r="I27" s="39"/>
      <c r="J27" s="41"/>
      <c r="K27" s="8"/>
      <c r="L27" s="8"/>
      <c r="M27" s="8"/>
      <c r="P27" s="33" t="e">
        <f>IF(MOD(INT(VLOOKUP(LEFT($D27,1),設定資料!$D$2:$F$27,3,FALSE)/10)+
MOD(VLOOKUP(LEFT($D27,1),設定資料!$D$2:$F$27,3,FALSE),10)*9+SUMPRODUCT(VALUE(MID($D27,ROW($1:$9)+1,1)),{8;7;6;5;4;3;2;1;1}),10)=0,"正確","錯誤")</f>
        <v>#N/A</v>
      </c>
    </row>
    <row r="28" spans="1:16" ht="20.100000000000001" customHeight="1" x14ac:dyDescent="0.25">
      <c r="A28" s="3">
        <v>25</v>
      </c>
      <c r="B28" s="3"/>
      <c r="C28" s="3" t="str">
        <f t="shared" si="0"/>
        <v>請確認</v>
      </c>
      <c r="D28" s="8"/>
      <c r="E28" s="38"/>
      <c r="F28" s="5">
        <f t="shared" si="1"/>
        <v>125</v>
      </c>
      <c r="G28" s="4"/>
      <c r="H28" s="39"/>
      <c r="I28" s="39"/>
      <c r="J28" s="41"/>
      <c r="K28" s="8"/>
      <c r="L28" s="8"/>
      <c r="M28" s="8"/>
      <c r="P28" s="33" t="e">
        <f>IF(MOD(INT(VLOOKUP(LEFT($D28,1),設定資料!$D$2:$F$27,3,FALSE)/10)+
MOD(VLOOKUP(LEFT($D28,1),設定資料!$D$2:$F$27,3,FALSE),10)*9+SUMPRODUCT(VALUE(MID($D28,ROW($1:$9)+1,1)),{8;7;6;5;4;3;2;1;1}),10)=0,"正確","錯誤")</f>
        <v>#N/A</v>
      </c>
    </row>
    <row r="29" spans="1:16" ht="20.100000000000001" customHeight="1" x14ac:dyDescent="0.25">
      <c r="A29" s="3">
        <v>26</v>
      </c>
      <c r="B29" s="3"/>
      <c r="C29" s="3" t="str">
        <f t="shared" si="0"/>
        <v>請確認</v>
      </c>
      <c r="D29" s="8"/>
      <c r="E29" s="38"/>
      <c r="F29" s="5">
        <f t="shared" si="1"/>
        <v>125</v>
      </c>
      <c r="G29" s="4"/>
      <c r="H29" s="39"/>
      <c r="I29" s="39"/>
      <c r="J29" s="41"/>
      <c r="K29" s="8"/>
      <c r="L29" s="8"/>
      <c r="M29" s="8"/>
      <c r="P29" s="33" t="e">
        <f>IF(MOD(INT(VLOOKUP(LEFT($D29,1),設定資料!$D$2:$F$27,3,FALSE)/10)+
MOD(VLOOKUP(LEFT($D29,1),設定資料!$D$2:$F$27,3,FALSE),10)*9+SUMPRODUCT(VALUE(MID($D29,ROW($1:$9)+1,1)),{8;7;6;5;4;3;2;1;1}),10)=0,"正確","錯誤")</f>
        <v>#N/A</v>
      </c>
    </row>
    <row r="30" spans="1:16" ht="20.100000000000001" customHeight="1" x14ac:dyDescent="0.25">
      <c r="A30" s="3">
        <v>27</v>
      </c>
      <c r="B30" s="3"/>
      <c r="C30" s="3" t="str">
        <f t="shared" si="0"/>
        <v>請確認</v>
      </c>
      <c r="D30" s="8"/>
      <c r="E30" s="38"/>
      <c r="F30" s="5">
        <f t="shared" si="1"/>
        <v>125</v>
      </c>
      <c r="G30" s="4"/>
      <c r="H30" s="39"/>
      <c r="I30" s="39"/>
      <c r="J30" s="41"/>
      <c r="K30" s="8"/>
      <c r="L30" s="8"/>
      <c r="M30" s="8"/>
      <c r="P30" s="33" t="e">
        <f>IF(MOD(INT(VLOOKUP(LEFT($D30,1),設定資料!$D$2:$F$27,3,FALSE)/10)+
MOD(VLOOKUP(LEFT($D30,1),設定資料!$D$2:$F$27,3,FALSE),10)*9+SUMPRODUCT(VALUE(MID($D30,ROW($1:$9)+1,1)),{8;7;6;5;4;3;2;1;1}),10)=0,"正確","錯誤")</f>
        <v>#N/A</v>
      </c>
    </row>
    <row r="31" spans="1:16" ht="20.100000000000001" customHeight="1" x14ac:dyDescent="0.25">
      <c r="A31" s="3">
        <v>28</v>
      </c>
      <c r="B31" s="3"/>
      <c r="C31" s="3" t="str">
        <f t="shared" si="0"/>
        <v>請確認</v>
      </c>
      <c r="D31" s="8"/>
      <c r="E31" s="38"/>
      <c r="F31" s="5">
        <f t="shared" si="1"/>
        <v>125</v>
      </c>
      <c r="G31" s="4"/>
      <c r="H31" s="39"/>
      <c r="I31" s="39"/>
      <c r="J31" s="41"/>
      <c r="K31" s="8"/>
      <c r="L31" s="8"/>
      <c r="M31" s="8"/>
      <c r="P31" s="33" t="e">
        <f>IF(MOD(INT(VLOOKUP(LEFT($D31,1),設定資料!$D$2:$F$27,3,FALSE)/10)+
MOD(VLOOKUP(LEFT($D31,1),設定資料!$D$2:$F$27,3,FALSE),10)*9+SUMPRODUCT(VALUE(MID($D31,ROW($1:$9)+1,1)),{8;7;6;5;4;3;2;1;1}),10)=0,"正確","錯誤")</f>
        <v>#N/A</v>
      </c>
    </row>
    <row r="32" spans="1:16" ht="20.100000000000001" customHeight="1" x14ac:dyDescent="0.25">
      <c r="A32" s="3">
        <v>29</v>
      </c>
      <c r="B32" s="3"/>
      <c r="C32" s="3" t="str">
        <f t="shared" si="0"/>
        <v>請確認</v>
      </c>
      <c r="D32" s="39"/>
      <c r="E32" s="38"/>
      <c r="F32" s="5">
        <f t="shared" si="1"/>
        <v>125</v>
      </c>
      <c r="G32" s="39"/>
      <c r="H32" s="39"/>
      <c r="I32" s="39"/>
      <c r="J32" s="39"/>
      <c r="K32" s="46"/>
      <c r="L32" s="46"/>
      <c r="M32" s="8"/>
      <c r="P32" s="33" t="e">
        <f>IF(MOD(INT(VLOOKUP(LEFT($D32,1),設定資料!$D$2:$F$27,3,FALSE)/10)+
MOD(VLOOKUP(LEFT($D32,1),設定資料!$D$2:$F$27,3,FALSE),10)*9+SUMPRODUCT(VALUE(MID($D32,ROW($1:$9)+1,1)),{8;7;6;5;4;3;2;1;1}),10)=0,"正確","錯誤")</f>
        <v>#N/A</v>
      </c>
    </row>
    <row r="33" spans="1:16" ht="20.100000000000001" customHeight="1" x14ac:dyDescent="0.25">
      <c r="A33" s="3">
        <v>30</v>
      </c>
      <c r="B33" s="3"/>
      <c r="C33" s="3" t="str">
        <f t="shared" si="0"/>
        <v>請確認</v>
      </c>
      <c r="D33" s="41"/>
      <c r="E33" s="38"/>
      <c r="F33" s="5">
        <f t="shared" si="1"/>
        <v>125</v>
      </c>
      <c r="G33" s="4"/>
      <c r="H33" s="39"/>
      <c r="I33" s="39"/>
      <c r="J33" s="41"/>
      <c r="K33" s="8"/>
      <c r="L33" s="8"/>
      <c r="M33" s="8"/>
      <c r="P33" s="33" t="e">
        <f>IF(MOD(INT(VLOOKUP(LEFT($D33,1),設定資料!$D$2:$F$27,3,FALSE)/10)+
MOD(VLOOKUP(LEFT($D33,1),設定資料!$D$2:$F$27,3,FALSE),10)*9+SUMPRODUCT(VALUE(MID($D33,ROW($1:$9)+1,1)),{8;7;6;5;4;3;2;1;1}),10)=0,"正確","錯誤")</f>
        <v>#N/A</v>
      </c>
    </row>
    <row r="34" spans="1:16" ht="20.100000000000001" customHeight="1" x14ac:dyDescent="0.25">
      <c r="A34" s="3">
        <v>31</v>
      </c>
      <c r="B34" s="3"/>
      <c r="C34" s="3" t="str">
        <f t="shared" si="0"/>
        <v>請確認</v>
      </c>
      <c r="D34" s="3"/>
      <c r="E34" s="38"/>
      <c r="F34" s="5">
        <f t="shared" si="1"/>
        <v>125</v>
      </c>
      <c r="G34" s="39"/>
      <c r="H34" s="39"/>
      <c r="I34" s="39"/>
      <c r="J34" s="41"/>
      <c r="K34" s="46"/>
      <c r="L34" s="46"/>
      <c r="M34" s="8"/>
      <c r="P34" s="33" t="e">
        <f>IF(MOD(INT(VLOOKUP(LEFT($D34,1),設定資料!$D$2:$F$27,3,FALSE)/10)+
MOD(VLOOKUP(LEFT($D34,1),設定資料!$D$2:$F$27,3,FALSE),10)*9+SUMPRODUCT(VALUE(MID($D34,ROW($1:$9)+1,1)),{8;7;6;5;4;3;2;1;1}),10)=0,"正確","錯誤")</f>
        <v>#N/A</v>
      </c>
    </row>
    <row r="35" spans="1:16" ht="20.100000000000001" customHeight="1" x14ac:dyDescent="0.25">
      <c r="A35" s="3">
        <v>32</v>
      </c>
      <c r="B35" s="3"/>
      <c r="C35" s="3" t="str">
        <f t="shared" si="0"/>
        <v>請確認</v>
      </c>
      <c r="D35" s="41"/>
      <c r="E35" s="38"/>
      <c r="F35" s="5">
        <f t="shared" si="1"/>
        <v>125</v>
      </c>
      <c r="G35" s="4"/>
      <c r="H35" s="39"/>
      <c r="I35" s="39"/>
      <c r="J35" s="41"/>
      <c r="K35" s="8"/>
      <c r="L35" s="8"/>
      <c r="M35" s="8"/>
      <c r="P35" s="33" t="e">
        <f>IF(MOD(INT(VLOOKUP(LEFT($D35,1),設定資料!$D$2:$F$27,3,FALSE)/10)+
MOD(VLOOKUP(LEFT($D35,1),設定資料!$D$2:$F$27,3,FALSE),10)*9+SUMPRODUCT(VALUE(MID($D35,ROW($1:$9)+1,1)),{8;7;6;5;4;3;2;1;1}),10)=0,"正確","錯誤")</f>
        <v>#N/A</v>
      </c>
    </row>
    <row r="36" spans="1:16" ht="20.100000000000001" customHeight="1" x14ac:dyDescent="0.25">
      <c r="A36" s="3">
        <v>33</v>
      </c>
      <c r="B36" s="3"/>
      <c r="C36" s="3" t="str">
        <f t="shared" si="0"/>
        <v>請確認</v>
      </c>
      <c r="D36" s="41"/>
      <c r="E36" s="38"/>
      <c r="F36" s="5">
        <f t="shared" si="1"/>
        <v>125</v>
      </c>
      <c r="G36" s="39"/>
      <c r="H36" s="39"/>
      <c r="I36" s="39"/>
      <c r="J36" s="41"/>
      <c r="K36" s="8"/>
      <c r="L36" s="8"/>
      <c r="M36" s="8"/>
      <c r="P36" s="33" t="e">
        <f>IF(MOD(INT(VLOOKUP(LEFT($D36,1),設定資料!$D$2:$F$27,3,FALSE)/10)+
MOD(VLOOKUP(LEFT($D36,1),設定資料!$D$2:$F$27,3,FALSE),10)*9+SUMPRODUCT(VALUE(MID($D36,ROW($1:$9)+1,1)),{8;7;6;5;4;3;2;1;1}),10)=0,"正確","錯誤")</f>
        <v>#N/A</v>
      </c>
    </row>
    <row r="37" spans="1:16" ht="20.100000000000001" customHeight="1" x14ac:dyDescent="0.25">
      <c r="A37" s="3">
        <v>34</v>
      </c>
      <c r="B37" s="3"/>
      <c r="C37" s="3" t="str">
        <f t="shared" si="0"/>
        <v>請確認</v>
      </c>
      <c r="D37" s="41"/>
      <c r="E37" s="38"/>
      <c r="F37" s="5">
        <f t="shared" si="1"/>
        <v>125</v>
      </c>
      <c r="G37" s="39"/>
      <c r="H37" s="39"/>
      <c r="I37" s="39"/>
      <c r="J37" s="41"/>
      <c r="K37" s="41"/>
      <c r="L37" s="41"/>
      <c r="M37" s="8"/>
      <c r="P37" s="33" t="e">
        <f>IF(MOD(INT(VLOOKUP(LEFT($D37,1),設定資料!$D$2:$F$27,3,FALSE)/10)+
MOD(VLOOKUP(LEFT($D37,1),設定資料!$D$2:$F$27,3,FALSE),10)*9+SUMPRODUCT(VALUE(MID($D37,ROW($1:$9)+1,1)),{8;7;6;5;4;3;2;1;1}),10)=0,"正確","錯誤")</f>
        <v>#N/A</v>
      </c>
    </row>
    <row r="38" spans="1:16" ht="20.100000000000001" customHeight="1" x14ac:dyDescent="0.25">
      <c r="A38" s="3">
        <v>35</v>
      </c>
      <c r="B38" s="3"/>
      <c r="C38" s="3" t="str">
        <f t="shared" si="0"/>
        <v>請確認</v>
      </c>
      <c r="D38" s="3"/>
      <c r="E38" s="38"/>
      <c r="F38" s="5">
        <f t="shared" si="1"/>
        <v>125</v>
      </c>
      <c r="G38" s="39"/>
      <c r="H38" s="39"/>
      <c r="I38" s="39"/>
      <c r="J38" s="3"/>
      <c r="K38" s="46"/>
      <c r="L38" s="46"/>
      <c r="M38" s="8"/>
      <c r="P38" s="33" t="e">
        <f>IF(MOD(INT(VLOOKUP(LEFT($D38,1),設定資料!$D$2:$F$27,3,FALSE)/10)+
MOD(VLOOKUP(LEFT($D38,1),設定資料!$D$2:$F$27,3,FALSE),10)*9+SUMPRODUCT(VALUE(MID($D38,ROW($1:$9)+1,1)),{8;7;6;5;4;3;2;1;1}),10)=0,"正確","錯誤")</f>
        <v>#N/A</v>
      </c>
    </row>
    <row r="39" spans="1:16" ht="20.100000000000001" customHeight="1" x14ac:dyDescent="0.25">
      <c r="A39" s="3">
        <v>36</v>
      </c>
      <c r="B39" s="3"/>
      <c r="C39" s="3" t="str">
        <f t="shared" si="0"/>
        <v>請確認</v>
      </c>
      <c r="D39" s="41"/>
      <c r="E39" s="38"/>
      <c r="F39" s="5">
        <f t="shared" si="1"/>
        <v>125</v>
      </c>
      <c r="G39" s="39"/>
      <c r="H39" s="39"/>
      <c r="I39" s="39"/>
      <c r="J39" s="41"/>
      <c r="K39" s="46"/>
      <c r="L39" s="46"/>
      <c r="M39" s="8"/>
      <c r="P39" s="33" t="e">
        <f>IF(MOD(INT(VLOOKUP(LEFT($D39,1),設定資料!$D$2:$F$27,3,FALSE)/10)+
MOD(VLOOKUP(LEFT($D39,1),設定資料!$D$2:$F$27,3,FALSE),10)*9+SUMPRODUCT(VALUE(MID($D39,ROW($1:$9)+1,1)),{8;7;6;5;4;3;2;1;1}),10)=0,"正確","錯誤")</f>
        <v>#N/A</v>
      </c>
    </row>
    <row r="40" spans="1:16" ht="20.100000000000001" customHeight="1" x14ac:dyDescent="0.25">
      <c r="A40" s="3">
        <v>37</v>
      </c>
      <c r="B40" s="3"/>
      <c r="C40" s="3" t="str">
        <f t="shared" si="0"/>
        <v>請確認</v>
      </c>
      <c r="D40" s="41"/>
      <c r="E40" s="38"/>
      <c r="F40" s="5">
        <f t="shared" si="1"/>
        <v>125</v>
      </c>
      <c r="G40" s="4"/>
      <c r="H40" s="39"/>
      <c r="I40" s="39"/>
      <c r="J40" s="41"/>
      <c r="K40" s="8"/>
      <c r="L40" s="8"/>
      <c r="M40" s="8"/>
      <c r="P40" s="33" t="e">
        <f>IF(MOD(INT(VLOOKUP(LEFT($D40,1),設定資料!$D$2:$F$27,3,FALSE)/10)+
MOD(VLOOKUP(LEFT($D40,1),設定資料!$D$2:$F$27,3,FALSE),10)*9+SUMPRODUCT(VALUE(MID($D40,ROW($1:$9)+1,1)),{8;7;6;5;4;3;2;1;1}),10)=0,"正確","錯誤")</f>
        <v>#N/A</v>
      </c>
    </row>
    <row r="41" spans="1:16" ht="20.100000000000001" customHeight="1" x14ac:dyDescent="0.25">
      <c r="A41" s="3">
        <v>38</v>
      </c>
      <c r="B41" s="3"/>
      <c r="C41" s="3" t="str">
        <f t="shared" si="0"/>
        <v>請確認</v>
      </c>
      <c r="D41" s="41"/>
      <c r="E41" s="38"/>
      <c r="F41" s="5">
        <f t="shared" si="1"/>
        <v>125</v>
      </c>
      <c r="G41" s="4"/>
      <c r="H41" s="39"/>
      <c r="I41" s="39"/>
      <c r="J41" s="41"/>
      <c r="K41" s="8"/>
      <c r="L41" s="8"/>
      <c r="M41" s="8"/>
      <c r="P41" s="33" t="e">
        <f>IF(MOD(INT(VLOOKUP(LEFT($D41,1),設定資料!$D$2:$F$27,3,FALSE)/10)+
MOD(VLOOKUP(LEFT($D41,1),設定資料!$D$2:$F$27,3,FALSE),10)*9+SUMPRODUCT(VALUE(MID($D41,ROW($1:$9)+1,1)),{8;7;6;5;4;3;2;1;1}),10)=0,"正確","錯誤")</f>
        <v>#N/A</v>
      </c>
    </row>
    <row r="42" spans="1:16" ht="20.100000000000001" customHeight="1" x14ac:dyDescent="0.25">
      <c r="A42" s="3">
        <v>39</v>
      </c>
      <c r="B42" s="3"/>
      <c r="C42" s="3" t="str">
        <f t="shared" si="0"/>
        <v>請確認</v>
      </c>
      <c r="D42" s="41"/>
      <c r="E42" s="38"/>
      <c r="F42" s="5">
        <f t="shared" si="1"/>
        <v>125</v>
      </c>
      <c r="G42" s="4"/>
      <c r="H42" s="39"/>
      <c r="I42" s="39"/>
      <c r="J42" s="41"/>
      <c r="K42" s="8"/>
      <c r="L42" s="8"/>
      <c r="M42" s="8"/>
      <c r="P42" s="33" t="e">
        <f>IF(MOD(INT(VLOOKUP(LEFT($D42,1),設定資料!$D$2:$F$27,3,FALSE)/10)+
MOD(VLOOKUP(LEFT($D42,1),設定資料!$D$2:$F$27,3,FALSE),10)*9+SUMPRODUCT(VALUE(MID($D42,ROW($1:$9)+1,1)),{8;7;6;5;4;3;2;1;1}),10)=0,"正確","錯誤")</f>
        <v>#N/A</v>
      </c>
    </row>
    <row r="43" spans="1:16" ht="20.100000000000001" customHeight="1" x14ac:dyDescent="0.25">
      <c r="A43" s="3">
        <v>40</v>
      </c>
      <c r="B43" s="3"/>
      <c r="C43" s="3" t="str">
        <f t="shared" si="0"/>
        <v>請確認</v>
      </c>
      <c r="D43" s="41"/>
      <c r="E43" s="38"/>
      <c r="F43" s="5">
        <f t="shared" si="1"/>
        <v>125</v>
      </c>
      <c r="G43" s="4"/>
      <c r="H43" s="39"/>
      <c r="I43" s="39"/>
      <c r="J43" s="41"/>
      <c r="K43" s="8"/>
      <c r="L43" s="8"/>
      <c r="M43" s="8"/>
      <c r="P43" s="33" t="e">
        <f>IF(MOD(INT(VLOOKUP(LEFT($D43,1),設定資料!$D$2:$F$27,3,FALSE)/10)+
MOD(VLOOKUP(LEFT($D43,1),設定資料!$D$2:$F$27,3,FALSE),10)*9+SUMPRODUCT(VALUE(MID($D43,ROW($1:$9)+1,1)),{8;7;6;5;4;3;2;1;1}),10)=0,"正確","錯誤")</f>
        <v>#N/A</v>
      </c>
    </row>
    <row r="44" spans="1:16" ht="20.100000000000001" customHeight="1" x14ac:dyDescent="0.25">
      <c r="A44" s="3">
        <v>41</v>
      </c>
      <c r="B44" s="3"/>
      <c r="C44" s="3" t="str">
        <f t="shared" si="0"/>
        <v>請確認</v>
      </c>
      <c r="D44" s="41"/>
      <c r="E44" s="38"/>
      <c r="F44" s="5">
        <f t="shared" si="1"/>
        <v>125</v>
      </c>
      <c r="G44" s="4"/>
      <c r="H44" s="39"/>
      <c r="I44" s="39"/>
      <c r="J44" s="41"/>
      <c r="K44" s="8"/>
      <c r="L44" s="8"/>
      <c r="M44" s="8"/>
      <c r="P44" s="33" t="e">
        <f>IF(MOD(INT(VLOOKUP(LEFT($D44,1),設定資料!$D$2:$F$27,3,FALSE)/10)+
MOD(VLOOKUP(LEFT($D44,1),設定資料!$D$2:$F$27,3,FALSE),10)*9+SUMPRODUCT(VALUE(MID($D44,ROW($1:$9)+1,1)),{8;7;6;5;4;3;2;1;1}),10)=0,"正確","錯誤")</f>
        <v>#N/A</v>
      </c>
    </row>
    <row r="45" spans="1:16" ht="20.100000000000001" customHeight="1" x14ac:dyDescent="0.25">
      <c r="A45" s="3">
        <v>42</v>
      </c>
      <c r="B45" s="3"/>
      <c r="C45" s="3" t="str">
        <f t="shared" si="0"/>
        <v>請確認</v>
      </c>
      <c r="D45" s="41"/>
      <c r="E45" s="38"/>
      <c r="F45" s="5">
        <f t="shared" si="1"/>
        <v>125</v>
      </c>
      <c r="G45" s="4"/>
      <c r="H45" s="39"/>
      <c r="I45" s="39"/>
      <c r="J45" s="41"/>
      <c r="K45" s="8"/>
      <c r="L45" s="8"/>
      <c r="M45" s="8"/>
      <c r="P45" s="33" t="e">
        <f>IF(MOD(INT(VLOOKUP(LEFT($D45,1),設定資料!$D$2:$F$27,3,FALSE)/10)+
MOD(VLOOKUP(LEFT($D45,1),設定資料!$D$2:$F$27,3,FALSE),10)*9+SUMPRODUCT(VALUE(MID($D45,ROW($1:$9)+1,1)),{8;7;6;5;4;3;2;1;1}),10)=0,"正確","錯誤")</f>
        <v>#N/A</v>
      </c>
    </row>
    <row r="46" spans="1:16" ht="20.100000000000001" customHeight="1" x14ac:dyDescent="0.25">
      <c r="A46" s="3">
        <v>43</v>
      </c>
      <c r="B46" s="3"/>
      <c r="C46" s="3" t="str">
        <f t="shared" si="0"/>
        <v>請確認</v>
      </c>
      <c r="D46" s="3"/>
      <c r="E46" s="38"/>
      <c r="F46" s="5">
        <f t="shared" si="1"/>
        <v>125</v>
      </c>
      <c r="G46" s="39"/>
      <c r="H46" s="39"/>
      <c r="I46" s="39"/>
      <c r="J46" s="41"/>
      <c r="K46" s="46"/>
      <c r="L46" s="46"/>
      <c r="M46" s="8"/>
      <c r="P46" s="33" t="e">
        <f>IF(MOD(INT(VLOOKUP(LEFT($D46,1),設定資料!$D$2:$F$27,3,FALSE)/10)+
MOD(VLOOKUP(LEFT($D46,1),設定資料!$D$2:$F$27,3,FALSE),10)*9+SUMPRODUCT(VALUE(MID($D46,ROW($1:$9)+1,1)),{8;7;6;5;4;3;2;1;1}),10)=0,"正確","錯誤")</f>
        <v>#N/A</v>
      </c>
    </row>
    <row r="47" spans="1:16" ht="20.100000000000001" customHeight="1" x14ac:dyDescent="0.25">
      <c r="A47" s="3">
        <v>44</v>
      </c>
      <c r="B47" s="3"/>
      <c r="C47" s="3" t="str">
        <f t="shared" si="0"/>
        <v>請確認</v>
      </c>
      <c r="D47" s="41"/>
      <c r="E47" s="38"/>
      <c r="F47" s="5">
        <f t="shared" si="1"/>
        <v>125</v>
      </c>
      <c r="G47" s="39"/>
      <c r="H47" s="39"/>
      <c r="I47" s="39"/>
      <c r="J47" s="3"/>
      <c r="K47" s="8"/>
      <c r="L47" s="46"/>
      <c r="M47" s="8"/>
      <c r="P47" s="33" t="e">
        <f>IF(MOD(INT(VLOOKUP(LEFT($D47,1),設定資料!$D$2:$F$27,3,FALSE)/10)+
MOD(VLOOKUP(LEFT($D47,1),設定資料!$D$2:$F$27,3,FALSE),10)*9+SUMPRODUCT(VALUE(MID($D47,ROW($1:$9)+1,1)),{8;7;6;5;4;3;2;1;1}),10)=0,"正確","錯誤")</f>
        <v>#N/A</v>
      </c>
    </row>
    <row r="48" spans="1:16" ht="20.100000000000001" customHeight="1" x14ac:dyDescent="0.25">
      <c r="A48" s="3">
        <v>45</v>
      </c>
      <c r="B48" s="3"/>
      <c r="C48" s="3" t="str">
        <f t="shared" si="0"/>
        <v>請確認</v>
      </c>
      <c r="D48" s="41"/>
      <c r="E48" s="38"/>
      <c r="F48" s="5">
        <f t="shared" si="1"/>
        <v>125</v>
      </c>
      <c r="G48" s="4"/>
      <c r="H48" s="39"/>
      <c r="I48" s="39"/>
      <c r="J48" s="41"/>
      <c r="K48" s="8"/>
      <c r="L48" s="8"/>
      <c r="M48" s="8"/>
      <c r="P48" s="33" t="e">
        <f>IF(MOD(INT(VLOOKUP(LEFT($D48,1),設定資料!$D$2:$F$27,3,FALSE)/10)+
MOD(VLOOKUP(LEFT($D48,1),設定資料!$D$2:$F$27,3,FALSE),10)*9+SUMPRODUCT(VALUE(MID($D48,ROW($1:$9)+1,1)),{8;7;6;5;4;3;2;1;1}),10)=0,"正確","錯誤")</f>
        <v>#N/A</v>
      </c>
    </row>
    <row r="49" spans="1:16" ht="20.100000000000001" customHeight="1" x14ac:dyDescent="0.25">
      <c r="A49" s="3">
        <v>46</v>
      </c>
      <c r="B49" s="3"/>
      <c r="C49" s="3" t="str">
        <f t="shared" si="0"/>
        <v>請確認</v>
      </c>
      <c r="D49" s="41"/>
      <c r="E49" s="38"/>
      <c r="F49" s="5">
        <f t="shared" si="1"/>
        <v>125</v>
      </c>
      <c r="G49" s="39"/>
      <c r="H49" s="39"/>
      <c r="I49" s="39"/>
      <c r="J49" s="3"/>
      <c r="K49" s="8"/>
      <c r="L49" s="46"/>
      <c r="M49" s="8"/>
      <c r="N49" s="42"/>
      <c r="P49" s="33" t="e">
        <f>IF(MOD(INT(VLOOKUP(LEFT($D49,1),設定資料!$D$2:$F$27,3,FALSE)/10)+
MOD(VLOOKUP(LEFT($D49,1),設定資料!$D$2:$F$27,3,FALSE),10)*9+SUMPRODUCT(VALUE(MID($D49,ROW($1:$9)+1,1)),{8;7;6;5;4;3;2;1;1}),10)=0,"正確","錯誤")</f>
        <v>#N/A</v>
      </c>
    </row>
    <row r="50" spans="1:16" ht="20.100000000000001" customHeight="1" x14ac:dyDescent="0.25">
      <c r="A50" s="3">
        <v>47</v>
      </c>
      <c r="B50" s="3"/>
      <c r="C50" s="3" t="str">
        <f t="shared" si="0"/>
        <v>請確認</v>
      </c>
      <c r="D50" s="41"/>
      <c r="E50" s="38"/>
      <c r="F50" s="5">
        <f t="shared" si="1"/>
        <v>125</v>
      </c>
      <c r="G50" s="4"/>
      <c r="H50" s="39"/>
      <c r="I50" s="39"/>
      <c r="J50" s="41"/>
      <c r="K50" s="8"/>
      <c r="L50" s="8"/>
      <c r="M50" s="8"/>
      <c r="P50" s="33" t="e">
        <f>IF(MOD(INT(VLOOKUP(LEFT($D50,1),設定資料!$D$2:$F$27,3,FALSE)/10)+
MOD(VLOOKUP(LEFT($D50,1),設定資料!$D$2:$F$27,3,FALSE),10)*9+SUMPRODUCT(VALUE(MID($D50,ROW($1:$9)+1,1)),{8;7;6;5;4;3;2;1;1}),10)=0,"正確","錯誤")</f>
        <v>#N/A</v>
      </c>
    </row>
    <row r="51" spans="1:16" ht="20.100000000000001" customHeight="1" x14ac:dyDescent="0.25">
      <c r="A51" s="3">
        <v>48</v>
      </c>
      <c r="B51" s="3"/>
      <c r="C51" s="3" t="str">
        <f t="shared" si="0"/>
        <v>請確認</v>
      </c>
      <c r="D51" s="3"/>
      <c r="E51" s="38"/>
      <c r="F51" s="5">
        <f t="shared" si="1"/>
        <v>125</v>
      </c>
      <c r="G51" s="39"/>
      <c r="H51" s="39"/>
      <c r="I51" s="39"/>
      <c r="J51" s="41"/>
      <c r="K51" s="46"/>
      <c r="L51" s="8"/>
      <c r="M51" s="8"/>
      <c r="P51" s="33" t="e">
        <f>IF(MOD(INT(VLOOKUP(LEFT($D51,1),設定資料!$D$2:$F$27,3,FALSE)/10)+
MOD(VLOOKUP(LEFT($D51,1),設定資料!$D$2:$F$27,3,FALSE),10)*9+SUMPRODUCT(VALUE(MID($D51,ROW($1:$9)+1,1)),{8;7;6;5;4;3;2;1;1}),10)=0,"正確","錯誤")</f>
        <v>#N/A</v>
      </c>
    </row>
    <row r="52" spans="1:16" ht="20.100000000000001" customHeight="1" x14ac:dyDescent="0.25">
      <c r="A52" s="3">
        <v>49</v>
      </c>
      <c r="B52" s="3"/>
      <c r="C52" s="3" t="str">
        <f t="shared" si="0"/>
        <v>請確認</v>
      </c>
      <c r="D52" s="41"/>
      <c r="E52" s="38"/>
      <c r="F52" s="5">
        <f t="shared" si="1"/>
        <v>125</v>
      </c>
      <c r="G52" s="4"/>
      <c r="H52" s="39"/>
      <c r="I52" s="39"/>
      <c r="J52" s="41"/>
      <c r="K52" s="8"/>
      <c r="L52" s="8"/>
      <c r="M52" s="8"/>
      <c r="P52" s="33" t="e">
        <f>IF(MOD(INT(VLOOKUP(LEFT($D52,1),設定資料!$D$2:$F$27,3,FALSE)/10)+
MOD(VLOOKUP(LEFT($D52,1),設定資料!$D$2:$F$27,3,FALSE),10)*9+SUMPRODUCT(VALUE(MID($D52,ROW($1:$9)+1,1)),{8;7;6;5;4;3;2;1;1}),10)=0,"正確","錯誤")</f>
        <v>#N/A</v>
      </c>
    </row>
    <row r="53" spans="1:16" ht="20.100000000000001" customHeight="1" x14ac:dyDescent="0.25">
      <c r="A53" s="3">
        <v>50</v>
      </c>
      <c r="B53" s="3"/>
      <c r="C53" s="3" t="str">
        <f t="shared" si="0"/>
        <v>請確認</v>
      </c>
      <c r="D53" s="41"/>
      <c r="E53" s="38"/>
      <c r="F53" s="5">
        <f t="shared" si="1"/>
        <v>125</v>
      </c>
      <c r="G53" s="4"/>
      <c r="H53" s="39"/>
      <c r="I53" s="39"/>
      <c r="J53" s="41"/>
      <c r="K53" s="8"/>
      <c r="L53" s="8"/>
      <c r="M53" s="8"/>
      <c r="P53" s="33" t="e">
        <f>IF(MOD(INT(VLOOKUP(LEFT($D53,1),設定資料!$D$2:$F$27,3,FALSE)/10)+
MOD(VLOOKUP(LEFT($D53,1),設定資料!$D$2:$F$27,3,FALSE),10)*9+SUMPRODUCT(VALUE(MID($D53,ROW($1:$9)+1,1)),{8;7;6;5;4;3;2;1;1}),10)=0,"正確","錯誤")</f>
        <v>#N/A</v>
      </c>
    </row>
    <row r="54" spans="1:16" s="10" customFormat="1" ht="20.100000000000001" customHeight="1" x14ac:dyDescent="0.25">
      <c r="A54" s="3">
        <v>51</v>
      </c>
      <c r="B54" s="3"/>
      <c r="C54" s="3" t="str">
        <f t="shared" si="0"/>
        <v>請確認</v>
      </c>
      <c r="D54" s="41"/>
      <c r="E54" s="38"/>
      <c r="F54" s="5">
        <f t="shared" si="1"/>
        <v>125</v>
      </c>
      <c r="G54" s="4"/>
      <c r="H54" s="39"/>
      <c r="I54" s="39"/>
      <c r="J54" s="41"/>
      <c r="K54" s="8"/>
      <c r="L54" s="8"/>
      <c r="M54" s="8"/>
      <c r="N54" s="32"/>
      <c r="P54" s="33" t="e">
        <f>IF(MOD(INT(VLOOKUP(LEFT($D54,1),設定資料!$D$2:$F$27,3,FALSE)/10)+
MOD(VLOOKUP(LEFT($D54,1),設定資料!$D$2:$F$27,3,FALSE),10)*9+SUMPRODUCT(VALUE(MID($D54,ROW($1:$9)+1,1)),{8;7;6;5;4;3;2;1;1}),10)=0,"正確","錯誤")</f>
        <v>#N/A</v>
      </c>
    </row>
    <row r="55" spans="1:16" ht="20.100000000000001" customHeight="1" x14ac:dyDescent="0.25">
      <c r="A55" s="3">
        <v>52</v>
      </c>
      <c r="B55" s="3"/>
      <c r="C55" s="3" t="str">
        <f t="shared" si="0"/>
        <v>請確認</v>
      </c>
      <c r="D55" s="41"/>
      <c r="E55" s="38"/>
      <c r="F55" s="5">
        <f t="shared" si="1"/>
        <v>125</v>
      </c>
      <c r="G55" s="4"/>
      <c r="H55" s="39"/>
      <c r="I55" s="39"/>
      <c r="J55" s="41"/>
      <c r="K55" s="8"/>
      <c r="L55" s="8"/>
      <c r="M55" s="8"/>
      <c r="P55" s="33" t="e">
        <f>IF(MOD(INT(VLOOKUP(LEFT($D55,1),設定資料!$D$2:$F$27,3,FALSE)/10)+
MOD(VLOOKUP(LEFT($D55,1),設定資料!$D$2:$F$27,3,FALSE),10)*9+SUMPRODUCT(VALUE(MID($D55,ROW($1:$9)+1,1)),{8;7;6;5;4;3;2;1;1}),10)=0,"正確","錯誤")</f>
        <v>#N/A</v>
      </c>
    </row>
    <row r="56" spans="1:16" ht="20.100000000000001" customHeight="1" x14ac:dyDescent="0.25">
      <c r="A56" s="3">
        <v>53</v>
      </c>
      <c r="B56" s="3"/>
      <c r="C56" s="3" t="str">
        <f t="shared" si="0"/>
        <v>請確認</v>
      </c>
      <c r="D56" s="41"/>
      <c r="E56" s="38"/>
      <c r="F56" s="5">
        <f t="shared" si="1"/>
        <v>125</v>
      </c>
      <c r="G56" s="4"/>
      <c r="H56" s="39"/>
      <c r="I56" s="39"/>
      <c r="J56" s="41"/>
      <c r="K56" s="46"/>
      <c r="L56" s="46"/>
      <c r="M56" s="8"/>
      <c r="P56" s="33" t="e">
        <f>IF(MOD(INT(VLOOKUP(LEFT($D56,1),設定資料!$D$2:$F$27,3,FALSE)/10)+
MOD(VLOOKUP(LEFT($D56,1),設定資料!$D$2:$F$27,3,FALSE),10)*9+SUMPRODUCT(VALUE(MID($D56,ROW($1:$9)+1,1)),{8;7;6;5;4;3;2;1;1}),10)=0,"正確","錯誤")</f>
        <v>#N/A</v>
      </c>
    </row>
    <row r="57" spans="1:16" ht="20.100000000000001" customHeight="1" x14ac:dyDescent="0.25">
      <c r="A57" s="3">
        <v>54</v>
      </c>
      <c r="B57" s="3"/>
      <c r="C57" s="3" t="str">
        <f t="shared" si="0"/>
        <v>請確認</v>
      </c>
      <c r="D57" s="3"/>
      <c r="E57" s="38"/>
      <c r="F57" s="5">
        <f t="shared" si="1"/>
        <v>125</v>
      </c>
      <c r="G57" s="39"/>
      <c r="H57" s="39"/>
      <c r="I57" s="39"/>
      <c r="J57" s="41"/>
      <c r="K57" s="3"/>
      <c r="L57" s="3"/>
      <c r="M57" s="8"/>
      <c r="P57" s="33" t="e">
        <f>IF(MOD(INT(VLOOKUP(LEFT($D57,1),設定資料!$D$2:$F$27,3,FALSE)/10)+
MOD(VLOOKUP(LEFT($D57,1),設定資料!$D$2:$F$27,3,FALSE),10)*9+SUMPRODUCT(VALUE(MID($D57,ROW($1:$9)+1,1)),{8;7;6;5;4;3;2;1;1}),10)=0,"正確","錯誤")</f>
        <v>#N/A</v>
      </c>
    </row>
    <row r="58" spans="1:16" ht="20.100000000000001" customHeight="1" x14ac:dyDescent="0.25">
      <c r="A58" s="3">
        <v>55</v>
      </c>
      <c r="B58" s="3"/>
      <c r="C58" s="3" t="str">
        <f t="shared" si="0"/>
        <v>請確認</v>
      </c>
      <c r="D58" s="41"/>
      <c r="E58" s="38"/>
      <c r="F58" s="5">
        <f t="shared" si="1"/>
        <v>125</v>
      </c>
      <c r="G58" s="4"/>
      <c r="H58" s="39"/>
      <c r="I58" s="39"/>
      <c r="J58" s="41"/>
      <c r="K58" s="8"/>
      <c r="L58" s="8"/>
      <c r="M58" s="8"/>
      <c r="P58" s="33" t="e">
        <f>IF(MOD(INT(VLOOKUP(LEFT($D58,1),設定資料!$D$2:$F$27,3,FALSE)/10)+
MOD(VLOOKUP(LEFT($D58,1),設定資料!$D$2:$F$27,3,FALSE),10)*9+SUMPRODUCT(VALUE(MID($D58,ROW($1:$9)+1,1)),{8;7;6;5;4;3;2;1;1}),10)=0,"正確","錯誤")</f>
        <v>#N/A</v>
      </c>
    </row>
    <row r="59" spans="1:16" ht="20.100000000000001" customHeight="1" x14ac:dyDescent="0.25">
      <c r="A59" s="3">
        <v>56</v>
      </c>
      <c r="B59" s="3"/>
      <c r="C59" s="3" t="str">
        <f t="shared" si="0"/>
        <v>請確認</v>
      </c>
      <c r="D59" s="41"/>
      <c r="E59" s="38"/>
      <c r="F59" s="5">
        <f t="shared" si="1"/>
        <v>125</v>
      </c>
      <c r="G59" s="39"/>
      <c r="H59" s="39"/>
      <c r="I59" s="39"/>
      <c r="J59" s="41"/>
      <c r="K59" s="41"/>
      <c r="L59" s="41"/>
      <c r="M59" s="8"/>
      <c r="P59" s="33" t="e">
        <f>IF(MOD(INT(VLOOKUP(LEFT($D59,1),設定資料!$D$2:$F$27,3,FALSE)/10)+
MOD(VLOOKUP(LEFT($D59,1),設定資料!$D$2:$F$27,3,FALSE),10)*9+SUMPRODUCT(VALUE(MID($D59,ROW($1:$9)+1,1)),{8;7;6;5;4;3;2;1;1}),10)=0,"正確","錯誤")</f>
        <v>#N/A</v>
      </c>
    </row>
    <row r="60" spans="1:16" ht="20.100000000000001" customHeight="1" x14ac:dyDescent="0.25">
      <c r="A60" s="3">
        <v>57</v>
      </c>
      <c r="B60" s="3"/>
      <c r="C60" s="3" t="str">
        <f t="shared" si="0"/>
        <v>請確認</v>
      </c>
      <c r="D60" s="41"/>
      <c r="E60" s="38"/>
      <c r="F60" s="5">
        <f t="shared" si="1"/>
        <v>125</v>
      </c>
      <c r="G60" s="39"/>
      <c r="H60" s="39"/>
      <c r="I60" s="39"/>
      <c r="J60" s="41"/>
      <c r="K60" s="8"/>
      <c r="L60" s="8"/>
      <c r="M60" s="8"/>
      <c r="P60" s="33" t="e">
        <f>IF(MOD(INT(VLOOKUP(LEFT($D60,1),設定資料!$D$2:$F$27,3,FALSE)/10)+
MOD(VLOOKUP(LEFT($D60,1),設定資料!$D$2:$F$27,3,FALSE),10)*9+SUMPRODUCT(VALUE(MID($D60,ROW($1:$9)+1,1)),{8;7;6;5;4;3;2;1;1}),10)=0,"正確","錯誤")</f>
        <v>#N/A</v>
      </c>
    </row>
    <row r="61" spans="1:16" ht="20.100000000000001" customHeight="1" x14ac:dyDescent="0.25">
      <c r="A61" s="3">
        <v>58</v>
      </c>
      <c r="B61" s="3"/>
      <c r="C61" s="3" t="str">
        <f t="shared" si="0"/>
        <v>請確認</v>
      </c>
      <c r="D61" s="3"/>
      <c r="E61" s="38"/>
      <c r="F61" s="5">
        <f t="shared" si="1"/>
        <v>125</v>
      </c>
      <c r="G61" s="39"/>
      <c r="H61" s="39"/>
      <c r="I61" s="39"/>
      <c r="J61" s="41"/>
      <c r="K61" s="8"/>
      <c r="L61" s="8"/>
      <c r="M61" s="8"/>
      <c r="P61" s="33" t="e">
        <f>IF(MOD(INT(VLOOKUP(LEFT($D61,1),設定資料!$D$2:$F$27,3,FALSE)/10)+
MOD(VLOOKUP(LEFT($D61,1),設定資料!$D$2:$F$27,3,FALSE),10)*9+SUMPRODUCT(VALUE(MID($D61,ROW($1:$9)+1,1)),{8;7;6;5;4;3;2;1;1}),10)=0,"正確","錯誤")</f>
        <v>#N/A</v>
      </c>
    </row>
    <row r="62" spans="1:16" ht="20.100000000000001" customHeight="1" x14ac:dyDescent="0.25">
      <c r="A62" s="3">
        <v>59</v>
      </c>
      <c r="B62" s="3"/>
      <c r="C62" s="3" t="str">
        <f t="shared" si="0"/>
        <v>請確認</v>
      </c>
      <c r="D62" s="41"/>
      <c r="E62" s="38"/>
      <c r="F62" s="5">
        <f t="shared" si="1"/>
        <v>125</v>
      </c>
      <c r="G62" s="39"/>
      <c r="H62" s="39"/>
      <c r="I62" s="39"/>
      <c r="J62" s="41"/>
      <c r="K62" s="8"/>
      <c r="L62" s="46"/>
      <c r="M62" s="8"/>
      <c r="P62" s="33" t="e">
        <f>IF(MOD(INT(VLOOKUP(LEFT($D62,1),設定資料!$D$2:$F$27,3,FALSE)/10)+
MOD(VLOOKUP(LEFT($D62,1),設定資料!$D$2:$F$27,3,FALSE),10)*9+SUMPRODUCT(VALUE(MID($D62,ROW($1:$9)+1,1)),{8;7;6;5;4;3;2;1;1}),10)=0,"正確","錯誤")</f>
        <v>#N/A</v>
      </c>
    </row>
    <row r="63" spans="1:16" ht="20.100000000000001" customHeight="1" x14ac:dyDescent="0.25">
      <c r="A63" s="3">
        <v>60</v>
      </c>
      <c r="B63" s="3"/>
      <c r="C63" s="3" t="str">
        <f t="shared" si="0"/>
        <v>請確認</v>
      </c>
      <c r="D63" s="41"/>
      <c r="E63" s="38"/>
      <c r="F63" s="5">
        <f t="shared" si="1"/>
        <v>125</v>
      </c>
      <c r="G63" s="39"/>
      <c r="H63" s="39"/>
      <c r="I63" s="39"/>
      <c r="J63" s="41"/>
      <c r="K63" s="8"/>
      <c r="L63" s="8"/>
      <c r="M63" s="8"/>
      <c r="P63" s="33" t="e">
        <f>IF(MOD(INT(VLOOKUP(LEFT($D63,1),設定資料!$D$2:$F$27,3,FALSE)/10)+
MOD(VLOOKUP(LEFT($D63,1),設定資料!$D$2:$F$27,3,FALSE),10)*9+SUMPRODUCT(VALUE(MID($D63,ROW($1:$9)+1,1)),{8;7;6;5;4;3;2;1;1}),10)=0,"正確","錯誤")</f>
        <v>#N/A</v>
      </c>
    </row>
    <row r="64" spans="1:16" ht="20.100000000000001" customHeight="1" x14ac:dyDescent="0.25">
      <c r="A64" s="3">
        <v>61</v>
      </c>
      <c r="B64" s="3"/>
      <c r="C64" s="3" t="str">
        <f t="shared" si="0"/>
        <v>請確認</v>
      </c>
      <c r="D64" s="41"/>
      <c r="E64" s="38"/>
      <c r="F64" s="5">
        <f t="shared" si="1"/>
        <v>125</v>
      </c>
      <c r="G64" s="39"/>
      <c r="H64" s="39"/>
      <c r="I64" s="39"/>
      <c r="J64" s="41"/>
      <c r="K64" s="8"/>
      <c r="L64" s="8"/>
      <c r="M64" s="8"/>
      <c r="P64" s="33" t="e">
        <f>IF(MOD(INT(VLOOKUP(LEFT($D64,1),設定資料!$D$2:$F$27,3,FALSE)/10)+
MOD(VLOOKUP(LEFT($D64,1),設定資料!$D$2:$F$27,3,FALSE),10)*9+SUMPRODUCT(VALUE(MID($D64,ROW($1:$9)+1,1)),{8;7;6;5;4;3;2;1;1}),10)=0,"正確","錯誤")</f>
        <v>#N/A</v>
      </c>
    </row>
    <row r="65" spans="1:16" ht="20.100000000000001" customHeight="1" x14ac:dyDescent="0.25">
      <c r="A65" s="3">
        <v>62</v>
      </c>
      <c r="B65" s="3"/>
      <c r="C65" s="3" t="str">
        <f t="shared" si="0"/>
        <v>請確認</v>
      </c>
      <c r="D65" s="41"/>
      <c r="E65" s="38"/>
      <c r="F65" s="5">
        <f t="shared" si="1"/>
        <v>125</v>
      </c>
      <c r="G65" s="39"/>
      <c r="H65" s="39"/>
      <c r="I65" s="39"/>
      <c r="J65" s="41"/>
      <c r="K65" s="8"/>
      <c r="L65" s="8"/>
      <c r="M65" s="8"/>
      <c r="P65" s="33" t="e">
        <f>IF(MOD(INT(VLOOKUP(LEFT($D65,1),設定資料!$D$2:$F$27,3,FALSE)/10)+
MOD(VLOOKUP(LEFT($D65,1),設定資料!$D$2:$F$27,3,FALSE),10)*9+SUMPRODUCT(VALUE(MID($D65,ROW($1:$9)+1,1)),{8;7;6;5;4;3;2;1;1}),10)=0,"正確","錯誤")</f>
        <v>#N/A</v>
      </c>
    </row>
    <row r="66" spans="1:16" ht="20.100000000000001" customHeight="1" x14ac:dyDescent="0.25">
      <c r="A66" s="3">
        <v>63</v>
      </c>
      <c r="B66" s="3"/>
      <c r="C66" s="3" t="str">
        <f t="shared" si="0"/>
        <v>請確認</v>
      </c>
      <c r="D66" s="41"/>
      <c r="E66" s="38"/>
      <c r="F66" s="5">
        <f t="shared" si="1"/>
        <v>125</v>
      </c>
      <c r="G66" s="39"/>
      <c r="H66" s="39"/>
      <c r="I66" s="39"/>
      <c r="J66" s="41"/>
      <c r="K66" s="8"/>
      <c r="L66" s="8"/>
      <c r="M66" s="8"/>
      <c r="P66" s="33" t="e">
        <f>IF(MOD(INT(VLOOKUP(LEFT($D66,1),設定資料!$D$2:$F$27,3,FALSE)/10)+
MOD(VLOOKUP(LEFT($D66,1),設定資料!$D$2:$F$27,3,FALSE),10)*9+SUMPRODUCT(VALUE(MID($D66,ROW($1:$9)+1,1)),{8;7;6;5;4;3;2;1;1}),10)=0,"正確","錯誤")</f>
        <v>#N/A</v>
      </c>
    </row>
    <row r="67" spans="1:16" ht="20.100000000000001" customHeight="1" x14ac:dyDescent="0.25">
      <c r="A67" s="3">
        <v>64</v>
      </c>
      <c r="B67" s="3"/>
      <c r="C67" s="3" t="str">
        <f t="shared" si="0"/>
        <v>請確認</v>
      </c>
      <c r="D67" s="41"/>
      <c r="E67" s="38"/>
      <c r="F67" s="5">
        <f t="shared" si="1"/>
        <v>125</v>
      </c>
      <c r="G67" s="39"/>
      <c r="H67" s="39"/>
      <c r="I67" s="39"/>
      <c r="J67" s="41"/>
      <c r="K67" s="8"/>
      <c r="L67" s="8"/>
      <c r="M67" s="8"/>
      <c r="P67" s="33" t="e">
        <f>IF(MOD(INT(VLOOKUP(LEFT($D67,1),設定資料!$D$2:$F$27,3,FALSE)/10)+
MOD(VLOOKUP(LEFT($D67,1),設定資料!$D$2:$F$27,3,FALSE),10)*9+SUMPRODUCT(VALUE(MID($D67,ROW($1:$9)+1,1)),{8;7;6;5;4;3;2;1;1}),10)=0,"正確","錯誤")</f>
        <v>#N/A</v>
      </c>
    </row>
    <row r="68" spans="1:16" ht="20.100000000000001" customHeight="1" x14ac:dyDescent="0.25">
      <c r="A68" s="3">
        <v>65</v>
      </c>
      <c r="B68" s="3"/>
      <c r="C68" s="3" t="str">
        <f t="shared" si="0"/>
        <v>請確認</v>
      </c>
      <c r="D68" s="41"/>
      <c r="E68" s="38"/>
      <c r="F68" s="5">
        <f t="shared" si="1"/>
        <v>125</v>
      </c>
      <c r="G68" s="39"/>
      <c r="H68" s="39"/>
      <c r="I68" s="39"/>
      <c r="J68" s="41"/>
      <c r="K68" s="8"/>
      <c r="L68" s="8"/>
      <c r="M68" s="8"/>
      <c r="P68" s="33" t="e">
        <f>IF(MOD(INT(VLOOKUP(LEFT($D68,1),設定資料!$D$2:$F$27,3,FALSE)/10)+
MOD(VLOOKUP(LEFT($D68,1),設定資料!$D$2:$F$27,3,FALSE),10)*9+SUMPRODUCT(VALUE(MID($D68,ROW($1:$9)+1,1)),{8;7;6;5;4;3;2;1;1}),10)=0,"正確","錯誤")</f>
        <v>#N/A</v>
      </c>
    </row>
    <row r="69" spans="1:16" ht="20.100000000000001" customHeight="1" x14ac:dyDescent="0.25">
      <c r="A69" s="3">
        <v>66</v>
      </c>
      <c r="B69" s="3"/>
      <c r="C69" s="3" t="str">
        <f t="shared" ref="C69:C132" si="2">IF(MID(D69,2,1)="1","男",IF(MID(D69,2,1)="2","女","請確認"))</f>
        <v>請確認</v>
      </c>
      <c r="D69" s="41"/>
      <c r="E69" s="38"/>
      <c r="F69" s="5">
        <f t="shared" ref="F69:F132" si="3">DATEDIF(E69,DATE($D$2+1911,$F$2,1),"Y")</f>
        <v>125</v>
      </c>
      <c r="G69" s="39"/>
      <c r="H69" s="39"/>
      <c r="I69" s="39"/>
      <c r="J69" s="41"/>
      <c r="K69" s="8"/>
      <c r="L69" s="8"/>
      <c r="M69" s="8"/>
      <c r="P69" s="33" t="e">
        <f>IF(MOD(INT(VLOOKUP(LEFT($D69,1),設定資料!$D$2:$F$27,3,FALSE)/10)+
MOD(VLOOKUP(LEFT($D69,1),設定資料!$D$2:$F$27,3,FALSE),10)*9+SUMPRODUCT(VALUE(MID($D69,ROW($1:$9)+1,1)),{8;7;6;5;4;3;2;1;1}),10)=0,"正確","錯誤")</f>
        <v>#N/A</v>
      </c>
    </row>
    <row r="70" spans="1:16" ht="20.100000000000001" customHeight="1" x14ac:dyDescent="0.25">
      <c r="A70" s="3">
        <v>67</v>
      </c>
      <c r="B70" s="3"/>
      <c r="C70" s="3" t="str">
        <f t="shared" si="2"/>
        <v>請確認</v>
      </c>
      <c r="D70" s="41"/>
      <c r="E70" s="38"/>
      <c r="F70" s="5">
        <f t="shared" si="3"/>
        <v>125</v>
      </c>
      <c r="G70" s="39"/>
      <c r="H70" s="39"/>
      <c r="I70" s="39"/>
      <c r="J70" s="41"/>
      <c r="K70" s="8"/>
      <c r="L70" s="8"/>
      <c r="M70" s="8"/>
      <c r="P70" s="33" t="e">
        <f>IF(MOD(INT(VLOOKUP(LEFT($D70,1),設定資料!$D$2:$F$27,3,FALSE)/10)+
MOD(VLOOKUP(LEFT($D70,1),設定資料!$D$2:$F$27,3,FALSE),10)*9+SUMPRODUCT(VALUE(MID($D70,ROW($1:$9)+1,1)),{8;7;6;5;4;3;2;1;1}),10)=0,"正確","錯誤")</f>
        <v>#N/A</v>
      </c>
    </row>
    <row r="71" spans="1:16" ht="20.100000000000001" customHeight="1" x14ac:dyDescent="0.25">
      <c r="A71" s="3">
        <v>68</v>
      </c>
      <c r="B71" s="3"/>
      <c r="C71" s="3" t="str">
        <f t="shared" si="2"/>
        <v>請確認</v>
      </c>
      <c r="D71" s="3"/>
      <c r="E71" s="38"/>
      <c r="F71" s="5">
        <f t="shared" si="3"/>
        <v>125</v>
      </c>
      <c r="G71" s="39"/>
      <c r="H71" s="39"/>
      <c r="I71" s="39"/>
      <c r="J71" s="3"/>
      <c r="K71" s="46"/>
      <c r="L71" s="46"/>
      <c r="M71" s="8"/>
      <c r="P71" s="33" t="e">
        <f>IF(MOD(INT(VLOOKUP(LEFT($D71,1),設定資料!$D$2:$F$27,3,FALSE)/10)+
MOD(VLOOKUP(LEFT($D71,1),設定資料!$D$2:$F$27,3,FALSE),10)*9+SUMPRODUCT(VALUE(MID($D71,ROW($1:$9)+1,1)),{8;7;6;5;4;3;2;1;1}),10)=0,"正確","錯誤")</f>
        <v>#N/A</v>
      </c>
    </row>
    <row r="72" spans="1:16" ht="20.100000000000001" customHeight="1" x14ac:dyDescent="0.25">
      <c r="A72" s="3">
        <v>69</v>
      </c>
      <c r="B72" s="3"/>
      <c r="C72" s="3" t="str">
        <f t="shared" si="2"/>
        <v>請確認</v>
      </c>
      <c r="D72" s="41"/>
      <c r="E72" s="38"/>
      <c r="F72" s="5">
        <f t="shared" si="3"/>
        <v>125</v>
      </c>
      <c r="G72" s="39"/>
      <c r="H72" s="39"/>
      <c r="I72" s="39"/>
      <c r="J72" s="41"/>
      <c r="K72" s="8"/>
      <c r="L72" s="8"/>
      <c r="M72" s="8"/>
      <c r="P72" s="33" t="e">
        <f>IF(MOD(INT(VLOOKUP(LEFT($D72,1),設定資料!$D$2:$F$27,3,FALSE)/10)+
MOD(VLOOKUP(LEFT($D72,1),設定資料!$D$2:$F$27,3,FALSE),10)*9+SUMPRODUCT(VALUE(MID($D72,ROW($1:$9)+1,1)),{8;7;6;5;4;3;2;1;1}),10)=0,"正確","錯誤")</f>
        <v>#N/A</v>
      </c>
    </row>
    <row r="73" spans="1:16" ht="20.100000000000001" customHeight="1" x14ac:dyDescent="0.25">
      <c r="A73" s="3">
        <v>70</v>
      </c>
      <c r="B73" s="3"/>
      <c r="C73" s="3" t="str">
        <f t="shared" si="2"/>
        <v>請確認</v>
      </c>
      <c r="D73" s="41"/>
      <c r="E73" s="38"/>
      <c r="F73" s="5">
        <f t="shared" si="3"/>
        <v>125</v>
      </c>
      <c r="G73" s="39"/>
      <c r="H73" s="39"/>
      <c r="I73" s="39"/>
      <c r="J73" s="41"/>
      <c r="K73" s="8"/>
      <c r="L73" s="8"/>
      <c r="M73" s="8"/>
      <c r="P73" s="33" t="e">
        <f>IF(MOD(INT(VLOOKUP(LEFT($D73,1),設定資料!$D$2:$F$27,3,FALSE)/10)+
MOD(VLOOKUP(LEFT($D73,1),設定資料!$D$2:$F$27,3,FALSE),10)*9+SUMPRODUCT(VALUE(MID($D73,ROW($1:$9)+1,1)),{8;7;6;5;4;3;2;1;1}),10)=0,"正確","錯誤")</f>
        <v>#N/A</v>
      </c>
    </row>
    <row r="74" spans="1:16" ht="20.100000000000001" customHeight="1" x14ac:dyDescent="0.25">
      <c r="A74" s="3">
        <v>71</v>
      </c>
      <c r="B74" s="3"/>
      <c r="C74" s="3" t="str">
        <f t="shared" si="2"/>
        <v>請確認</v>
      </c>
      <c r="D74" s="41"/>
      <c r="E74" s="38"/>
      <c r="F74" s="5">
        <f t="shared" si="3"/>
        <v>125</v>
      </c>
      <c r="G74" s="39"/>
      <c r="H74" s="39"/>
      <c r="I74" s="39"/>
      <c r="J74" s="41"/>
      <c r="K74" s="8"/>
      <c r="L74" s="8"/>
      <c r="M74" s="8"/>
      <c r="P74" s="33" t="e">
        <f>IF(MOD(INT(VLOOKUP(LEFT($D74,1),設定資料!$D$2:$F$27,3,FALSE)/10)+
MOD(VLOOKUP(LEFT($D74,1),設定資料!$D$2:$F$27,3,FALSE),10)*9+SUMPRODUCT(VALUE(MID($D74,ROW($1:$9)+1,1)),{8;7;6;5;4;3;2;1;1}),10)=0,"正確","錯誤")</f>
        <v>#N/A</v>
      </c>
    </row>
    <row r="75" spans="1:16" ht="20.100000000000001" customHeight="1" x14ac:dyDescent="0.25">
      <c r="A75" s="3">
        <v>72</v>
      </c>
      <c r="B75" s="3"/>
      <c r="C75" s="3" t="str">
        <f t="shared" si="2"/>
        <v>請確認</v>
      </c>
      <c r="D75" s="43"/>
      <c r="E75" s="38"/>
      <c r="F75" s="5">
        <f t="shared" si="3"/>
        <v>125</v>
      </c>
      <c r="G75" s="39"/>
      <c r="H75" s="39"/>
      <c r="I75" s="39"/>
      <c r="J75" s="41"/>
      <c r="K75" s="8"/>
      <c r="L75" s="8"/>
      <c r="M75" s="8"/>
      <c r="P75" s="33" t="e">
        <f>IF(MOD(INT(VLOOKUP(LEFT($D75,1),設定資料!$D$2:$F$27,3,FALSE)/10)+
MOD(VLOOKUP(LEFT($D75,1),設定資料!$D$2:$F$27,3,FALSE),10)*9+SUMPRODUCT(VALUE(MID($D75,ROW($1:$9)+1,1)),{8;7;6;5;4;3;2;1;1}),10)=0,"正確","錯誤")</f>
        <v>#N/A</v>
      </c>
    </row>
    <row r="76" spans="1:16" ht="20.100000000000001" customHeight="1" x14ac:dyDescent="0.25">
      <c r="A76" s="3">
        <v>73</v>
      </c>
      <c r="B76" s="3"/>
      <c r="C76" s="3" t="str">
        <f t="shared" si="2"/>
        <v>請確認</v>
      </c>
      <c r="D76" s="41"/>
      <c r="E76" s="38"/>
      <c r="F76" s="5">
        <f t="shared" si="3"/>
        <v>125</v>
      </c>
      <c r="G76" s="39"/>
      <c r="H76" s="39"/>
      <c r="I76" s="39"/>
      <c r="J76" s="41"/>
      <c r="K76" s="8"/>
      <c r="L76" s="8"/>
      <c r="M76" s="8"/>
      <c r="P76" s="33" t="e">
        <f>IF(MOD(INT(VLOOKUP(LEFT($D76,1),設定資料!$D$2:$F$27,3,FALSE)/10)+
MOD(VLOOKUP(LEFT($D76,1),設定資料!$D$2:$F$27,3,FALSE),10)*9+SUMPRODUCT(VALUE(MID($D76,ROW($1:$9)+1,1)),{8;7;6;5;4;3;2;1;1}),10)=0,"正確","錯誤")</f>
        <v>#N/A</v>
      </c>
    </row>
    <row r="77" spans="1:16" ht="20.100000000000001" customHeight="1" x14ac:dyDescent="0.25">
      <c r="A77" s="3">
        <v>74</v>
      </c>
      <c r="B77" s="3"/>
      <c r="C77" s="3" t="str">
        <f t="shared" si="2"/>
        <v>請確認</v>
      </c>
      <c r="D77" s="41"/>
      <c r="E77" s="38"/>
      <c r="F77" s="5">
        <f t="shared" si="3"/>
        <v>125</v>
      </c>
      <c r="G77" s="39"/>
      <c r="H77" s="39"/>
      <c r="I77" s="39"/>
      <c r="J77" s="41"/>
      <c r="K77" s="8"/>
      <c r="L77" s="8"/>
      <c r="M77" s="8"/>
      <c r="P77" s="33" t="e">
        <f>IF(MOD(INT(VLOOKUP(LEFT($D77,1),設定資料!$D$2:$F$27,3,FALSE)/10)+
MOD(VLOOKUP(LEFT($D77,1),設定資料!$D$2:$F$27,3,FALSE),10)*9+SUMPRODUCT(VALUE(MID($D77,ROW($1:$9)+1,1)),{8;7;6;5;4;3;2;1;1}),10)=0,"正確","錯誤")</f>
        <v>#N/A</v>
      </c>
    </row>
    <row r="78" spans="1:16" ht="20.100000000000001" customHeight="1" x14ac:dyDescent="0.25">
      <c r="A78" s="3">
        <v>75</v>
      </c>
      <c r="B78" s="3"/>
      <c r="C78" s="3" t="str">
        <f t="shared" si="2"/>
        <v>請確認</v>
      </c>
      <c r="D78" s="41"/>
      <c r="E78" s="38"/>
      <c r="F78" s="5">
        <f t="shared" si="3"/>
        <v>125</v>
      </c>
      <c r="G78" s="39"/>
      <c r="H78" s="39"/>
      <c r="I78" s="39"/>
      <c r="J78" s="41"/>
      <c r="K78" s="8"/>
      <c r="L78" s="8"/>
      <c r="M78" s="8"/>
      <c r="P78" s="33" t="e">
        <f>IF(MOD(INT(VLOOKUP(LEFT($D78,1),設定資料!$D$2:$F$27,3,FALSE)/10)+
MOD(VLOOKUP(LEFT($D78,1),設定資料!$D$2:$F$27,3,FALSE),10)*9+SUMPRODUCT(VALUE(MID($D78,ROW($1:$9)+1,1)),{8;7;6;5;4;3;2;1;1}),10)=0,"正確","錯誤")</f>
        <v>#N/A</v>
      </c>
    </row>
    <row r="79" spans="1:16" ht="20.100000000000001" customHeight="1" x14ac:dyDescent="0.25">
      <c r="A79" s="3">
        <v>76</v>
      </c>
      <c r="B79" s="3"/>
      <c r="C79" s="3" t="str">
        <f t="shared" si="2"/>
        <v>請確認</v>
      </c>
      <c r="D79" s="41"/>
      <c r="E79" s="38"/>
      <c r="F79" s="5">
        <f t="shared" si="3"/>
        <v>125</v>
      </c>
      <c r="G79" s="39"/>
      <c r="H79" s="39"/>
      <c r="I79" s="39"/>
      <c r="J79" s="41"/>
      <c r="K79" s="8"/>
      <c r="L79" s="8"/>
      <c r="M79" s="8"/>
      <c r="P79" s="33" t="e">
        <f>IF(MOD(INT(VLOOKUP(LEFT($D79,1),設定資料!$D$2:$F$27,3,FALSE)/10)+
MOD(VLOOKUP(LEFT($D79,1),設定資料!$D$2:$F$27,3,FALSE),10)*9+SUMPRODUCT(VALUE(MID($D79,ROW($1:$9)+1,1)),{8;7;6;5;4;3;2;1;1}),10)=0,"正確","錯誤")</f>
        <v>#N/A</v>
      </c>
    </row>
    <row r="80" spans="1:16" ht="20.100000000000001" customHeight="1" x14ac:dyDescent="0.25">
      <c r="A80" s="3">
        <v>77</v>
      </c>
      <c r="B80" s="3"/>
      <c r="C80" s="3" t="str">
        <f t="shared" si="2"/>
        <v>請確認</v>
      </c>
      <c r="D80" s="3"/>
      <c r="E80" s="38"/>
      <c r="F80" s="5">
        <f t="shared" si="3"/>
        <v>125</v>
      </c>
      <c r="G80" s="39"/>
      <c r="H80" s="39"/>
      <c r="I80" s="39"/>
      <c r="J80" s="41"/>
      <c r="K80" s="46"/>
      <c r="L80" s="46"/>
      <c r="M80" s="8"/>
      <c r="P80" s="33" t="e">
        <f>IF(MOD(INT(VLOOKUP(LEFT($D80,1),設定資料!$D$2:$F$27,3,FALSE)/10)+
MOD(VLOOKUP(LEFT($D80,1),設定資料!$D$2:$F$27,3,FALSE),10)*9+SUMPRODUCT(VALUE(MID($D80,ROW($1:$9)+1,1)),{8;7;6;5;4;3;2;1;1}),10)=0,"正確","錯誤")</f>
        <v>#N/A</v>
      </c>
    </row>
    <row r="81" spans="1:16" ht="20.100000000000001" customHeight="1" x14ac:dyDescent="0.25">
      <c r="A81" s="3">
        <v>78</v>
      </c>
      <c r="B81" s="3"/>
      <c r="C81" s="3" t="str">
        <f t="shared" si="2"/>
        <v>請確認</v>
      </c>
      <c r="D81" s="41"/>
      <c r="E81" s="38"/>
      <c r="F81" s="5">
        <f t="shared" si="3"/>
        <v>125</v>
      </c>
      <c r="G81" s="39"/>
      <c r="H81" s="39"/>
      <c r="I81" s="39"/>
      <c r="J81" s="41"/>
      <c r="K81" s="8"/>
      <c r="L81" s="8"/>
      <c r="M81" s="8"/>
      <c r="P81" s="33" t="e">
        <f>IF(MOD(INT(VLOOKUP(LEFT($D81,1),設定資料!$D$2:$F$27,3,FALSE)/10)+
MOD(VLOOKUP(LEFT($D81,1),設定資料!$D$2:$F$27,3,FALSE),10)*9+SUMPRODUCT(VALUE(MID($D81,ROW($1:$9)+1,1)),{8;7;6;5;4;3;2;1;1}),10)=0,"正確","錯誤")</f>
        <v>#N/A</v>
      </c>
    </row>
    <row r="82" spans="1:16" ht="20.100000000000001" customHeight="1" x14ac:dyDescent="0.25">
      <c r="A82" s="3">
        <v>79</v>
      </c>
      <c r="B82" s="3"/>
      <c r="C82" s="3" t="str">
        <f t="shared" si="2"/>
        <v>請確認</v>
      </c>
      <c r="D82" s="41"/>
      <c r="E82" s="38"/>
      <c r="F82" s="5">
        <f t="shared" si="3"/>
        <v>125</v>
      </c>
      <c r="G82" s="39"/>
      <c r="H82" s="39"/>
      <c r="I82" s="39"/>
      <c r="J82" s="41"/>
      <c r="K82" s="8"/>
      <c r="L82" s="8"/>
      <c r="M82" s="8"/>
      <c r="P82" s="33" t="e">
        <f>IF(MOD(INT(VLOOKUP(LEFT($D82,1),設定資料!$D$2:$F$27,3,FALSE)/10)+
MOD(VLOOKUP(LEFT($D82,1),設定資料!$D$2:$F$27,3,FALSE),10)*9+SUMPRODUCT(VALUE(MID($D82,ROW($1:$9)+1,1)),{8;7;6;5;4;3;2;1;1}),10)=0,"正確","錯誤")</f>
        <v>#N/A</v>
      </c>
    </row>
    <row r="83" spans="1:16" ht="20.100000000000001" customHeight="1" x14ac:dyDescent="0.25">
      <c r="A83" s="3">
        <v>80</v>
      </c>
      <c r="B83" s="3"/>
      <c r="C83" s="3" t="str">
        <f t="shared" si="2"/>
        <v>請確認</v>
      </c>
      <c r="D83" s="3"/>
      <c r="E83" s="38"/>
      <c r="F83" s="5">
        <f t="shared" si="3"/>
        <v>125</v>
      </c>
      <c r="G83" s="39"/>
      <c r="H83" s="39"/>
      <c r="I83" s="39"/>
      <c r="J83" s="41"/>
      <c r="K83" s="46"/>
      <c r="L83" s="46"/>
      <c r="M83" s="8"/>
      <c r="P83" s="33" t="e">
        <f>IF(MOD(INT(VLOOKUP(LEFT($D83,1),設定資料!$D$2:$F$27,3,FALSE)/10)+
MOD(VLOOKUP(LEFT($D83,1),設定資料!$D$2:$F$27,3,FALSE),10)*9+SUMPRODUCT(VALUE(MID($D83,ROW($1:$9)+1,1)),{8;7;6;5;4;3;2;1;1}),10)=0,"正確","錯誤")</f>
        <v>#N/A</v>
      </c>
    </row>
    <row r="84" spans="1:16" ht="20.100000000000001" customHeight="1" x14ac:dyDescent="0.25">
      <c r="A84" s="3">
        <v>81</v>
      </c>
      <c r="B84" s="3"/>
      <c r="C84" s="3" t="str">
        <f t="shared" si="2"/>
        <v>請確認</v>
      </c>
      <c r="D84" s="3"/>
      <c r="E84" s="38"/>
      <c r="F84" s="5">
        <f t="shared" si="3"/>
        <v>125</v>
      </c>
      <c r="G84" s="39"/>
      <c r="H84" s="39"/>
      <c r="I84" s="39"/>
      <c r="J84" s="41"/>
      <c r="K84" s="46"/>
      <c r="L84" s="46"/>
      <c r="M84" s="8"/>
      <c r="P84" s="33" t="e">
        <f>IF(MOD(INT(VLOOKUP(LEFT($D84,1),設定資料!$D$2:$F$27,3,FALSE)/10)+
MOD(VLOOKUP(LEFT($D84,1),設定資料!$D$2:$F$27,3,FALSE),10)*9+SUMPRODUCT(VALUE(MID($D84,ROW($1:$9)+1,1)),{8;7;6;5;4;3;2;1;1}),10)=0,"正確","錯誤")</f>
        <v>#N/A</v>
      </c>
    </row>
    <row r="85" spans="1:16" ht="20.100000000000001" customHeight="1" x14ac:dyDescent="0.25">
      <c r="A85" s="3">
        <v>82</v>
      </c>
      <c r="B85" s="3"/>
      <c r="C85" s="3" t="str">
        <f t="shared" si="2"/>
        <v>請確認</v>
      </c>
      <c r="D85" s="41"/>
      <c r="E85" s="38"/>
      <c r="F85" s="5">
        <f t="shared" si="3"/>
        <v>125</v>
      </c>
      <c r="G85" s="39"/>
      <c r="H85" s="39"/>
      <c r="I85" s="39"/>
      <c r="J85" s="41"/>
      <c r="K85" s="8"/>
      <c r="L85" s="8"/>
      <c r="M85" s="8"/>
      <c r="N85" s="48"/>
      <c r="P85" s="33" t="e">
        <f>IF(MOD(INT(VLOOKUP(LEFT($D85,1),設定資料!$D$2:$F$27,3,FALSE)/10)+
MOD(VLOOKUP(LEFT($D85,1),設定資料!$D$2:$F$27,3,FALSE),10)*9+SUMPRODUCT(VALUE(MID($D85,ROW($1:$9)+1,1)),{8;7;6;5;4;3;2;1;1}),10)=0,"正確","錯誤")</f>
        <v>#N/A</v>
      </c>
    </row>
    <row r="86" spans="1:16" ht="20.100000000000001" customHeight="1" x14ac:dyDescent="0.25">
      <c r="A86" s="3">
        <v>83</v>
      </c>
      <c r="B86" s="3"/>
      <c r="C86" s="3" t="str">
        <f t="shared" si="2"/>
        <v>請確認</v>
      </c>
      <c r="D86" s="41"/>
      <c r="E86" s="38"/>
      <c r="F86" s="5">
        <f t="shared" si="3"/>
        <v>125</v>
      </c>
      <c r="G86" s="39"/>
      <c r="H86" s="39"/>
      <c r="I86" s="39"/>
      <c r="J86" s="41"/>
      <c r="K86" s="41"/>
      <c r="L86" s="41"/>
      <c r="M86" s="8"/>
      <c r="P86" s="33" t="e">
        <f>IF(MOD(INT(VLOOKUP(LEFT($D86,1),設定資料!$D$2:$F$27,3,FALSE)/10)+
MOD(VLOOKUP(LEFT($D86,1),設定資料!$D$2:$F$27,3,FALSE),10)*9+SUMPRODUCT(VALUE(MID($D86,ROW($1:$9)+1,1)),{8;7;6;5;4;3;2;1;1}),10)=0,"正確","錯誤")</f>
        <v>#N/A</v>
      </c>
    </row>
    <row r="87" spans="1:16" ht="20.100000000000001" customHeight="1" x14ac:dyDescent="0.25">
      <c r="A87" s="3">
        <v>84</v>
      </c>
      <c r="B87" s="3"/>
      <c r="C87" s="3" t="str">
        <f t="shared" si="2"/>
        <v>請確認</v>
      </c>
      <c r="D87" s="39"/>
      <c r="E87" s="38"/>
      <c r="F87" s="5">
        <f t="shared" si="3"/>
        <v>125</v>
      </c>
      <c r="G87" s="39"/>
      <c r="H87" s="39"/>
      <c r="I87" s="39"/>
      <c r="J87" s="39"/>
      <c r="K87" s="8"/>
      <c r="L87" s="8"/>
      <c r="M87" s="8"/>
      <c r="P87" s="33" t="e">
        <f>IF(MOD(INT(VLOOKUP(LEFT($D87,1),設定資料!$D$2:$F$27,3,FALSE)/10)+
MOD(VLOOKUP(LEFT($D87,1),設定資料!$D$2:$F$27,3,FALSE),10)*9+SUMPRODUCT(VALUE(MID($D87,ROW($1:$9)+1,1)),{8;7;6;5;4;3;2;1;1}),10)=0,"正確","錯誤")</f>
        <v>#N/A</v>
      </c>
    </row>
    <row r="88" spans="1:16" ht="20.100000000000001" customHeight="1" x14ac:dyDescent="0.25">
      <c r="A88" s="3">
        <v>85</v>
      </c>
      <c r="B88" s="3"/>
      <c r="C88" s="3" t="str">
        <f t="shared" si="2"/>
        <v>請確認</v>
      </c>
      <c r="D88" s="41"/>
      <c r="E88" s="38"/>
      <c r="F88" s="5">
        <f t="shared" si="3"/>
        <v>125</v>
      </c>
      <c r="G88" s="39"/>
      <c r="H88" s="39"/>
      <c r="I88" s="39"/>
      <c r="J88" s="41"/>
      <c r="K88" s="8"/>
      <c r="L88" s="8"/>
      <c r="M88" s="8"/>
      <c r="P88" s="33" t="e">
        <f>IF(MOD(INT(VLOOKUP(LEFT($D88,1),設定資料!$D$2:$F$27,3,FALSE)/10)+
MOD(VLOOKUP(LEFT($D88,1),設定資料!$D$2:$F$27,3,FALSE),10)*9+SUMPRODUCT(VALUE(MID($D88,ROW($1:$9)+1,1)),{8;7;6;5;4;3;2;1;1}),10)=0,"正確","錯誤")</f>
        <v>#N/A</v>
      </c>
    </row>
    <row r="89" spans="1:16" ht="20.100000000000001" customHeight="1" x14ac:dyDescent="0.25">
      <c r="A89" s="3">
        <v>86</v>
      </c>
      <c r="B89" s="3"/>
      <c r="C89" s="3" t="str">
        <f t="shared" si="2"/>
        <v>請確認</v>
      </c>
      <c r="D89" s="43"/>
      <c r="E89" s="38"/>
      <c r="F89" s="5">
        <f t="shared" si="3"/>
        <v>125</v>
      </c>
      <c r="G89" s="39"/>
      <c r="H89" s="39"/>
      <c r="I89" s="39"/>
      <c r="J89" s="39"/>
      <c r="K89" s="8"/>
      <c r="L89" s="8"/>
      <c r="M89" s="8"/>
      <c r="N89" s="48"/>
      <c r="P89" s="33" t="e">
        <f>IF(MOD(INT(VLOOKUP(LEFT($D89,1),設定資料!$D$2:$F$27,3,FALSE)/10)+
MOD(VLOOKUP(LEFT($D89,1),設定資料!$D$2:$F$27,3,FALSE),10)*9+SUMPRODUCT(VALUE(MID($D89,ROW($1:$9)+1,1)),{8;7;6;5;4;3;2;1;1}),10)=0,"正確","錯誤")</f>
        <v>#N/A</v>
      </c>
    </row>
    <row r="90" spans="1:16" s="1" customFormat="1" ht="20.100000000000001" customHeight="1" x14ac:dyDescent="0.25">
      <c r="A90" s="3">
        <v>87</v>
      </c>
      <c r="B90" s="3"/>
      <c r="C90" s="3" t="str">
        <f t="shared" si="2"/>
        <v>請確認</v>
      </c>
      <c r="D90" s="41"/>
      <c r="E90" s="38"/>
      <c r="F90" s="5">
        <f t="shared" si="3"/>
        <v>125</v>
      </c>
      <c r="G90" s="39"/>
      <c r="H90" s="39"/>
      <c r="I90" s="39"/>
      <c r="J90" s="41"/>
      <c r="K90" s="8"/>
      <c r="L90" s="8"/>
      <c r="M90" s="8"/>
      <c r="N90" s="32"/>
      <c r="O90" s="48"/>
      <c r="P90" s="33" t="e">
        <f>IF(MOD(INT(VLOOKUP(LEFT($D90,1),設定資料!$D$2:$F$27,3,FALSE)/10)+
MOD(VLOOKUP(LEFT($D90,1),設定資料!$D$2:$F$27,3,FALSE),10)*9+SUMPRODUCT(VALUE(MID($D90,ROW($1:$9)+1,1)),{8;7;6;5;4;3;2;1;1}),10)=0,"正確","錯誤")</f>
        <v>#N/A</v>
      </c>
    </row>
    <row r="91" spans="1:16" ht="20.100000000000001" customHeight="1" x14ac:dyDescent="0.25">
      <c r="A91" s="3">
        <v>88</v>
      </c>
      <c r="B91" s="3"/>
      <c r="C91" s="3" t="str">
        <f t="shared" si="2"/>
        <v>請確認</v>
      </c>
      <c r="D91" s="41"/>
      <c r="E91" s="38"/>
      <c r="F91" s="5">
        <f t="shared" si="3"/>
        <v>125</v>
      </c>
      <c r="G91" s="39"/>
      <c r="H91" s="39"/>
      <c r="I91" s="39"/>
      <c r="J91" s="41"/>
      <c r="K91" s="8"/>
      <c r="L91" s="8"/>
      <c r="M91" s="8"/>
      <c r="P91" s="33" t="e">
        <f>IF(MOD(INT(VLOOKUP(LEFT($D91,1),設定資料!$D$2:$F$27,3,FALSE)/10)+
MOD(VLOOKUP(LEFT($D91,1),設定資料!$D$2:$F$27,3,FALSE),10)*9+SUMPRODUCT(VALUE(MID($D91,ROW($1:$9)+1,1)),{8;7;6;5;4;3;2;1;1}),10)=0,"正確","錯誤")</f>
        <v>#N/A</v>
      </c>
    </row>
    <row r="92" spans="1:16" ht="20.100000000000001" customHeight="1" x14ac:dyDescent="0.25">
      <c r="A92" s="3">
        <v>89</v>
      </c>
      <c r="B92" s="3"/>
      <c r="C92" s="3" t="str">
        <f t="shared" si="2"/>
        <v>請確認</v>
      </c>
      <c r="D92" s="39"/>
      <c r="E92" s="38"/>
      <c r="F92" s="5">
        <f t="shared" si="3"/>
        <v>125</v>
      </c>
      <c r="G92" s="39"/>
      <c r="H92" s="39"/>
      <c r="I92" s="39"/>
      <c r="J92" s="39"/>
      <c r="K92" s="8"/>
      <c r="L92" s="8"/>
      <c r="M92" s="8"/>
      <c r="P92" s="33" t="e">
        <f>IF(MOD(INT(VLOOKUP(LEFT($D92,1),設定資料!$D$2:$F$27,3,FALSE)/10)+
MOD(VLOOKUP(LEFT($D92,1),設定資料!$D$2:$F$27,3,FALSE),10)*9+SUMPRODUCT(VALUE(MID($D92,ROW($1:$9)+1,1)),{8;7;6;5;4;3;2;1;1}),10)=0,"正確","錯誤")</f>
        <v>#N/A</v>
      </c>
    </row>
    <row r="93" spans="1:16" ht="20.100000000000001" customHeight="1" x14ac:dyDescent="0.25">
      <c r="A93" s="3">
        <v>90</v>
      </c>
      <c r="B93" s="39"/>
      <c r="C93" s="3" t="str">
        <f t="shared" si="2"/>
        <v>請確認</v>
      </c>
      <c r="D93" s="39"/>
      <c r="E93" s="38"/>
      <c r="F93" s="5">
        <f t="shared" si="3"/>
        <v>125</v>
      </c>
      <c r="G93" s="39"/>
      <c r="H93" s="39"/>
      <c r="I93" s="39"/>
      <c r="J93" s="39"/>
      <c r="K93" s="46"/>
      <c r="L93" s="46"/>
      <c r="M93" s="8"/>
      <c r="P93" s="33" t="e">
        <f>IF(MOD(INT(VLOOKUP(LEFT($D93,1),設定資料!$D$2:$F$27,3,FALSE)/10)+
MOD(VLOOKUP(LEFT($D93,1),設定資料!$D$2:$F$27,3,FALSE),10)*9+SUMPRODUCT(VALUE(MID($D93,ROW($1:$9)+1,1)),{8;7;6;5;4;3;2;1;1}),10)=0,"正確","錯誤")</f>
        <v>#N/A</v>
      </c>
    </row>
    <row r="94" spans="1:16" s="1" customFormat="1" ht="20.100000000000001" customHeight="1" x14ac:dyDescent="0.25">
      <c r="A94" s="3">
        <v>91</v>
      </c>
      <c r="B94" s="3"/>
      <c r="C94" s="3" t="str">
        <f t="shared" si="2"/>
        <v>請確認</v>
      </c>
      <c r="D94" s="41"/>
      <c r="E94" s="38"/>
      <c r="F94" s="5">
        <f t="shared" si="3"/>
        <v>125</v>
      </c>
      <c r="G94" s="39"/>
      <c r="H94" s="39"/>
      <c r="I94" s="39"/>
      <c r="J94" s="41"/>
      <c r="K94" s="8"/>
      <c r="L94" s="8"/>
      <c r="M94" s="8"/>
      <c r="N94" s="32"/>
      <c r="O94" s="48"/>
      <c r="P94" s="33" t="e">
        <f>IF(MOD(INT(VLOOKUP(LEFT($D94,1),設定資料!$D$2:$F$27,3,FALSE)/10)+
MOD(VLOOKUP(LEFT($D94,1),設定資料!$D$2:$F$27,3,FALSE),10)*9+SUMPRODUCT(VALUE(MID($D94,ROW($1:$9)+1,1)),{8;7;6;5;4;3;2;1;1}),10)=0,"正確","錯誤")</f>
        <v>#N/A</v>
      </c>
    </row>
    <row r="95" spans="1:16" ht="20.100000000000001" customHeight="1" x14ac:dyDescent="0.25">
      <c r="A95" s="3">
        <v>92</v>
      </c>
      <c r="B95" s="3"/>
      <c r="C95" s="3" t="str">
        <f t="shared" si="2"/>
        <v>請確認</v>
      </c>
      <c r="D95" s="41"/>
      <c r="E95" s="38"/>
      <c r="F95" s="5">
        <f t="shared" si="3"/>
        <v>125</v>
      </c>
      <c r="G95" s="39"/>
      <c r="H95" s="39"/>
      <c r="I95" s="39"/>
      <c r="J95" s="41"/>
      <c r="K95" s="8"/>
      <c r="L95" s="8"/>
      <c r="M95" s="8"/>
      <c r="P95" s="33" t="e">
        <f>IF(MOD(INT(VLOOKUP(LEFT($D95,1),設定資料!$D$2:$F$27,3,FALSE)/10)+
MOD(VLOOKUP(LEFT($D95,1),設定資料!$D$2:$F$27,3,FALSE),10)*9+SUMPRODUCT(VALUE(MID($D95,ROW($1:$9)+1,1)),{8;7;6;5;4;3;2;1;1}),10)=0,"正確","錯誤")</f>
        <v>#N/A</v>
      </c>
    </row>
    <row r="96" spans="1:16" ht="20.100000000000001" customHeight="1" x14ac:dyDescent="0.25">
      <c r="A96" s="3">
        <v>93</v>
      </c>
      <c r="B96" s="3"/>
      <c r="C96" s="3" t="str">
        <f t="shared" si="2"/>
        <v>請確認</v>
      </c>
      <c r="D96" s="43"/>
      <c r="E96" s="38"/>
      <c r="F96" s="5">
        <f t="shared" si="3"/>
        <v>125</v>
      </c>
      <c r="G96" s="39"/>
      <c r="H96" s="39"/>
      <c r="I96" s="39"/>
      <c r="J96" s="39"/>
      <c r="K96" s="8"/>
      <c r="L96" s="8"/>
      <c r="M96" s="8"/>
      <c r="P96" s="33" t="e">
        <f>IF(MOD(INT(VLOOKUP(LEFT($D96,1),設定資料!$D$2:$F$27,3,FALSE)/10)+
MOD(VLOOKUP(LEFT($D96,1),設定資料!$D$2:$F$27,3,FALSE),10)*9+SUMPRODUCT(VALUE(MID($D96,ROW($1:$9)+1,1)),{8;7;6;5;4;3;2;1;1}),10)=0,"正確","錯誤")</f>
        <v>#N/A</v>
      </c>
    </row>
    <row r="97" spans="1:16" ht="20.100000000000001" customHeight="1" x14ac:dyDescent="0.25">
      <c r="A97" s="3">
        <v>94</v>
      </c>
      <c r="B97" s="3"/>
      <c r="C97" s="3" t="str">
        <f t="shared" si="2"/>
        <v>請確認</v>
      </c>
      <c r="D97" s="41"/>
      <c r="E97" s="38"/>
      <c r="F97" s="5">
        <f t="shared" si="3"/>
        <v>125</v>
      </c>
      <c r="G97" s="39"/>
      <c r="H97" s="39"/>
      <c r="I97" s="39"/>
      <c r="J97" s="41"/>
      <c r="K97" s="8"/>
      <c r="L97" s="8"/>
      <c r="M97" s="8"/>
      <c r="N97" s="49"/>
      <c r="P97" s="33" t="e">
        <f>IF(MOD(INT(VLOOKUP(LEFT($D97,1),設定資料!$D$2:$F$27,3,FALSE)/10)+
MOD(VLOOKUP(LEFT($D97,1),設定資料!$D$2:$F$27,3,FALSE),10)*9+SUMPRODUCT(VALUE(MID($D97,ROW($1:$9)+1,1)),{8;7;6;5;4;3;2;1;1}),10)=0,"正確","錯誤")</f>
        <v>#N/A</v>
      </c>
    </row>
    <row r="98" spans="1:16" ht="20.100000000000001" customHeight="1" x14ac:dyDescent="0.25">
      <c r="A98" s="3">
        <v>95</v>
      </c>
      <c r="B98" s="3"/>
      <c r="C98" s="3" t="str">
        <f t="shared" si="2"/>
        <v>請確認</v>
      </c>
      <c r="D98" s="41"/>
      <c r="E98" s="38"/>
      <c r="F98" s="5">
        <f t="shared" si="3"/>
        <v>125</v>
      </c>
      <c r="G98" s="39"/>
      <c r="H98" s="39"/>
      <c r="I98" s="39"/>
      <c r="J98" s="3"/>
      <c r="K98" s="8"/>
      <c r="L98" s="46"/>
      <c r="M98" s="8"/>
      <c r="N98" s="48"/>
      <c r="P98" s="33" t="e">
        <f>IF(MOD(INT(VLOOKUP(LEFT($D98,1),設定資料!$D$2:$F$27,3,FALSE)/10)+
MOD(VLOOKUP(LEFT($D98,1),設定資料!$D$2:$F$27,3,FALSE),10)*9+SUMPRODUCT(VALUE(MID($D98,ROW($1:$9)+1,1)),{8;7;6;5;4;3;2;1;1}),10)=0,"正確","錯誤")</f>
        <v>#N/A</v>
      </c>
    </row>
    <row r="99" spans="1:16" ht="20.100000000000001" customHeight="1" x14ac:dyDescent="0.25">
      <c r="A99" s="3">
        <v>96</v>
      </c>
      <c r="B99" s="3"/>
      <c r="C99" s="3" t="str">
        <f t="shared" si="2"/>
        <v>請確認</v>
      </c>
      <c r="D99" s="41"/>
      <c r="E99" s="38"/>
      <c r="F99" s="5">
        <f t="shared" si="3"/>
        <v>125</v>
      </c>
      <c r="G99" s="39"/>
      <c r="H99" s="39"/>
      <c r="I99" s="39"/>
      <c r="J99" s="41"/>
      <c r="K99" s="8"/>
      <c r="L99" s="8"/>
      <c r="M99" s="8"/>
      <c r="N99" s="48"/>
      <c r="P99" s="33" t="e">
        <f>IF(MOD(INT(VLOOKUP(LEFT($D99,1),設定資料!$D$2:$F$27,3,FALSE)/10)+
MOD(VLOOKUP(LEFT($D99,1),設定資料!$D$2:$F$27,3,FALSE),10)*9+SUMPRODUCT(VALUE(MID($D99,ROW($1:$9)+1,1)),{8;7;6;5;4;3;2;1;1}),10)=0,"正確","錯誤")</f>
        <v>#N/A</v>
      </c>
    </row>
    <row r="100" spans="1:16" ht="20.100000000000001" customHeight="1" x14ac:dyDescent="0.25">
      <c r="A100" s="3">
        <v>97</v>
      </c>
      <c r="B100" s="39"/>
      <c r="C100" s="3" t="str">
        <f t="shared" si="2"/>
        <v>請確認</v>
      </c>
      <c r="D100" s="39"/>
      <c r="E100" s="38"/>
      <c r="F100" s="5">
        <f t="shared" si="3"/>
        <v>125</v>
      </c>
      <c r="G100" s="39"/>
      <c r="H100" s="39"/>
      <c r="I100" s="39"/>
      <c r="J100" s="39"/>
      <c r="K100" s="46"/>
      <c r="L100" s="46"/>
      <c r="M100" s="8"/>
      <c r="P100" s="33" t="e">
        <f>IF(MOD(INT(VLOOKUP(LEFT($D100,1),設定資料!$D$2:$F$27,3,FALSE)/10)+
MOD(VLOOKUP(LEFT($D100,1),設定資料!$D$2:$F$27,3,FALSE),10)*9+SUMPRODUCT(VALUE(MID($D100,ROW($1:$9)+1,1)),{8;7;6;5;4;3;2;1;1}),10)=0,"正確","錯誤")</f>
        <v>#N/A</v>
      </c>
    </row>
    <row r="101" spans="1:16" ht="20.100000000000001" customHeight="1" x14ac:dyDescent="0.25">
      <c r="A101" s="3">
        <v>98</v>
      </c>
      <c r="B101" s="39"/>
      <c r="C101" s="3" t="str">
        <f t="shared" si="2"/>
        <v>請確認</v>
      </c>
      <c r="D101" s="39"/>
      <c r="E101" s="38"/>
      <c r="F101" s="5">
        <f t="shared" si="3"/>
        <v>125</v>
      </c>
      <c r="G101" s="39"/>
      <c r="H101" s="39"/>
      <c r="I101" s="39"/>
      <c r="J101" s="39"/>
      <c r="K101" s="46"/>
      <c r="L101" s="46"/>
      <c r="M101" s="8"/>
      <c r="P101" s="33" t="e">
        <f>IF(MOD(INT(VLOOKUP(LEFT($D101,1),設定資料!$D$2:$F$27,3,FALSE)/10)+
MOD(VLOOKUP(LEFT($D101,1),設定資料!$D$2:$F$27,3,FALSE),10)*9+SUMPRODUCT(VALUE(MID($D101,ROW($1:$9)+1,1)),{8;7;6;5;4;3;2;1;1}),10)=0,"正確","錯誤")</f>
        <v>#N/A</v>
      </c>
    </row>
    <row r="102" spans="1:16" customFormat="1" ht="20.100000000000001" customHeight="1" x14ac:dyDescent="0.25">
      <c r="A102" s="3">
        <v>99</v>
      </c>
      <c r="B102" s="3"/>
      <c r="C102" s="3" t="str">
        <f t="shared" si="2"/>
        <v>請確認</v>
      </c>
      <c r="D102" s="41"/>
      <c r="E102" s="38"/>
      <c r="F102" s="5">
        <f t="shared" si="3"/>
        <v>125</v>
      </c>
      <c r="G102" s="39"/>
      <c r="H102" s="39"/>
      <c r="I102" s="39"/>
      <c r="J102" s="41"/>
      <c r="K102" s="8"/>
      <c r="L102" s="8"/>
      <c r="M102" s="8"/>
      <c r="N102" s="32"/>
      <c r="O102" s="50"/>
      <c r="P102" s="33" t="e">
        <f>IF(MOD(INT(VLOOKUP(LEFT($D102,1),設定資料!$D$2:$F$27,3,FALSE)/10)+
MOD(VLOOKUP(LEFT($D102,1),設定資料!$D$2:$F$27,3,FALSE),10)*9+SUMPRODUCT(VALUE(MID($D102,ROW($1:$9)+1,1)),{8;7;6;5;4;3;2;1;1}),10)=0,"正確","錯誤")</f>
        <v>#N/A</v>
      </c>
    </row>
    <row r="103" spans="1:16" s="1" customFormat="1" ht="20.100000000000001" customHeight="1" x14ac:dyDescent="0.25">
      <c r="A103" s="3">
        <v>100</v>
      </c>
      <c r="B103" s="3"/>
      <c r="C103" s="3" t="str">
        <f t="shared" si="2"/>
        <v>請確認</v>
      </c>
      <c r="D103" s="41"/>
      <c r="E103" s="38"/>
      <c r="F103" s="5">
        <f t="shared" si="3"/>
        <v>125</v>
      </c>
      <c r="G103" s="39"/>
      <c r="H103" s="39"/>
      <c r="I103" s="39"/>
      <c r="J103" s="41"/>
      <c r="K103" s="8"/>
      <c r="L103" s="8"/>
      <c r="M103" s="8"/>
      <c r="N103" s="32"/>
      <c r="O103" s="48"/>
      <c r="P103" s="33" t="e">
        <f>IF(MOD(INT(VLOOKUP(LEFT($D103,1),設定資料!$D$2:$F$27,3,FALSE)/10)+
MOD(VLOOKUP(LEFT($D103,1),設定資料!$D$2:$F$27,3,FALSE),10)*9+SUMPRODUCT(VALUE(MID($D103,ROW($1:$9)+1,1)),{8;7;6;5;4;3;2;1;1}),10)=0,"正確","錯誤")</f>
        <v>#N/A</v>
      </c>
    </row>
    <row r="104" spans="1:16" s="1" customFormat="1" ht="20.100000000000001" customHeight="1" x14ac:dyDescent="0.25">
      <c r="A104" s="3">
        <v>101</v>
      </c>
      <c r="B104" s="3"/>
      <c r="C104" s="3" t="str">
        <f t="shared" si="2"/>
        <v>請確認</v>
      </c>
      <c r="D104" s="41"/>
      <c r="E104" s="38"/>
      <c r="F104" s="5">
        <f t="shared" si="3"/>
        <v>125</v>
      </c>
      <c r="G104" s="39"/>
      <c r="H104" s="39"/>
      <c r="I104" s="39"/>
      <c r="J104" s="41"/>
      <c r="K104" s="8"/>
      <c r="L104" s="46"/>
      <c r="M104" s="8"/>
      <c r="N104" s="32"/>
      <c r="O104" s="48"/>
      <c r="P104" s="33" t="e">
        <f>IF(MOD(INT(VLOOKUP(LEFT($D104,1),設定資料!$D$2:$F$27,3,FALSE)/10)+
MOD(VLOOKUP(LEFT($D104,1),設定資料!$D$2:$F$27,3,FALSE),10)*9+SUMPRODUCT(VALUE(MID($D104,ROW($1:$9)+1,1)),{8;7;6;5;4;3;2;1;1}),10)=0,"正確","錯誤")</f>
        <v>#N/A</v>
      </c>
    </row>
    <row r="105" spans="1:16" ht="20.100000000000001" customHeight="1" x14ac:dyDescent="0.25">
      <c r="A105" s="3">
        <v>102</v>
      </c>
      <c r="B105" s="3"/>
      <c r="C105" s="3" t="str">
        <f t="shared" si="2"/>
        <v>請確認</v>
      </c>
      <c r="D105" s="3"/>
      <c r="E105" s="38"/>
      <c r="F105" s="5">
        <f t="shared" si="3"/>
        <v>125</v>
      </c>
      <c r="G105" s="39"/>
      <c r="H105" s="3"/>
      <c r="I105" s="3"/>
      <c r="J105" s="41"/>
      <c r="K105" s="3"/>
      <c r="L105" s="3"/>
      <c r="M105" s="8"/>
      <c r="P105" s="33" t="e">
        <f>IF(MOD(INT(VLOOKUP(LEFT($D105,1),設定資料!$D$2:$F$27,3,FALSE)/10)+
MOD(VLOOKUP(LEFT($D105,1),設定資料!$D$2:$F$27,3,FALSE),10)*9+SUMPRODUCT(VALUE(MID($D105,ROW($1:$9)+1,1)),{8;7;6;5;4;3;2;1;1}),10)=0,"正確","錯誤")</f>
        <v>#N/A</v>
      </c>
    </row>
    <row r="106" spans="1:16" ht="20.100000000000001" customHeight="1" x14ac:dyDescent="0.25">
      <c r="A106" s="3">
        <v>103</v>
      </c>
      <c r="B106" s="3"/>
      <c r="C106" s="3" t="str">
        <f t="shared" si="2"/>
        <v>請確認</v>
      </c>
      <c r="D106" s="3"/>
      <c r="E106" s="38"/>
      <c r="F106" s="5">
        <f t="shared" si="3"/>
        <v>125</v>
      </c>
      <c r="G106" s="39"/>
      <c r="H106" s="3"/>
      <c r="I106" s="3"/>
      <c r="J106" s="3"/>
      <c r="K106" s="3"/>
      <c r="L106" s="3"/>
      <c r="M106" s="8"/>
      <c r="P106" s="33" t="e">
        <f>IF(MOD(INT(VLOOKUP(LEFT($D106,1),設定資料!$D$2:$F$27,3,FALSE)/10)+
MOD(VLOOKUP(LEFT($D106,1),設定資料!$D$2:$F$27,3,FALSE),10)*9+SUMPRODUCT(VALUE(MID($D106,ROW($1:$9)+1,1)),{8;7;6;5;4;3;2;1;1}),10)=0,"正確","錯誤")</f>
        <v>#N/A</v>
      </c>
    </row>
    <row r="107" spans="1:16" ht="20.100000000000001" customHeight="1" x14ac:dyDescent="0.25">
      <c r="A107" s="3">
        <v>104</v>
      </c>
      <c r="B107" s="3"/>
      <c r="C107" s="3" t="str">
        <f t="shared" si="2"/>
        <v>請確認</v>
      </c>
      <c r="D107" s="3"/>
      <c r="E107" s="38"/>
      <c r="F107" s="5">
        <f t="shared" si="3"/>
        <v>125</v>
      </c>
      <c r="G107" s="39"/>
      <c r="H107" s="3"/>
      <c r="I107" s="3"/>
      <c r="J107" s="3"/>
      <c r="K107" s="3"/>
      <c r="L107" s="3"/>
      <c r="M107" s="8"/>
      <c r="P107" s="33" t="e">
        <f>IF(MOD(INT(VLOOKUP(LEFT($D107,1),設定資料!$D$2:$F$27,3,FALSE)/10)+
MOD(VLOOKUP(LEFT($D107,1),設定資料!$D$2:$F$27,3,FALSE),10)*9+SUMPRODUCT(VALUE(MID($D107,ROW($1:$9)+1,1)),{8;7;6;5;4;3;2;1;1}),10)=0,"正確","錯誤")</f>
        <v>#N/A</v>
      </c>
    </row>
    <row r="108" spans="1:16" ht="20.100000000000001" customHeight="1" x14ac:dyDescent="0.25">
      <c r="A108" s="3">
        <v>105</v>
      </c>
      <c r="B108" s="41"/>
      <c r="C108" s="3" t="str">
        <f t="shared" si="2"/>
        <v>請確認</v>
      </c>
      <c r="D108" s="41"/>
      <c r="E108" s="38"/>
      <c r="F108" s="5">
        <f t="shared" si="3"/>
        <v>125</v>
      </c>
      <c r="G108" s="39"/>
      <c r="H108" s="39"/>
      <c r="I108" s="39"/>
      <c r="J108" s="41"/>
      <c r="K108" s="41"/>
      <c r="L108" s="41"/>
      <c r="M108" s="8"/>
      <c r="P108" s="33" t="e">
        <f>IF(MOD(INT(VLOOKUP(LEFT($D108,1),設定資料!$D$2:$F$27,3,FALSE)/10)+
MOD(VLOOKUP(LEFT($D108,1),設定資料!$D$2:$F$27,3,FALSE),10)*9+SUMPRODUCT(VALUE(MID($D108,ROW($1:$9)+1,1)),{8;7;6;5;4;3;2;1;1}),10)=0,"正確","錯誤")</f>
        <v>#N/A</v>
      </c>
    </row>
    <row r="109" spans="1:16" ht="20.100000000000001" customHeight="1" x14ac:dyDescent="0.25">
      <c r="A109" s="3">
        <v>106</v>
      </c>
      <c r="B109" s="41"/>
      <c r="C109" s="3" t="str">
        <f t="shared" si="2"/>
        <v>請確認</v>
      </c>
      <c r="D109" s="41"/>
      <c r="E109" s="38"/>
      <c r="F109" s="5">
        <f t="shared" si="3"/>
        <v>125</v>
      </c>
      <c r="G109" s="39"/>
      <c r="H109" s="39"/>
      <c r="I109" s="39"/>
      <c r="J109" s="41"/>
      <c r="K109" s="41"/>
      <c r="L109" s="41"/>
      <c r="M109" s="8"/>
      <c r="P109" s="33" t="e">
        <f>IF(MOD(INT(VLOOKUP(LEFT($D109,1),設定資料!$D$2:$F$27,3,FALSE)/10)+
MOD(VLOOKUP(LEFT($D109,1),設定資料!$D$2:$F$27,3,FALSE),10)*9+SUMPRODUCT(VALUE(MID($D109,ROW($1:$9)+1,1)),{8;7;6;5;4;3;2;1;1}),10)=0,"正確","錯誤")</f>
        <v>#N/A</v>
      </c>
    </row>
    <row r="110" spans="1:16" ht="20.100000000000001" customHeight="1" x14ac:dyDescent="0.25">
      <c r="A110" s="3">
        <v>107</v>
      </c>
      <c r="B110" s="41"/>
      <c r="C110" s="3" t="str">
        <f t="shared" si="2"/>
        <v>請確認</v>
      </c>
      <c r="D110" s="41"/>
      <c r="E110" s="38"/>
      <c r="F110" s="5">
        <f t="shared" si="3"/>
        <v>125</v>
      </c>
      <c r="G110" s="39"/>
      <c r="H110" s="39"/>
      <c r="I110" s="39"/>
      <c r="J110" s="41"/>
      <c r="K110" s="41"/>
      <c r="L110" s="41"/>
      <c r="M110" s="8"/>
      <c r="P110" s="33" t="e">
        <f>IF(MOD(INT(VLOOKUP(LEFT($D110,1),設定資料!$D$2:$F$27,3,FALSE)/10)+
MOD(VLOOKUP(LEFT($D110,1),設定資料!$D$2:$F$27,3,FALSE),10)*9+SUMPRODUCT(VALUE(MID($D110,ROW($1:$9)+1,1)),{8;7;6;5;4;3;2;1;1}),10)=0,"正確","錯誤")</f>
        <v>#N/A</v>
      </c>
    </row>
    <row r="111" spans="1:16" ht="20.100000000000001" customHeight="1" x14ac:dyDescent="0.25">
      <c r="A111" s="3">
        <v>108</v>
      </c>
      <c r="B111" s="41"/>
      <c r="C111" s="3" t="str">
        <f t="shared" si="2"/>
        <v>請確認</v>
      </c>
      <c r="D111" s="41"/>
      <c r="E111" s="38"/>
      <c r="F111" s="5">
        <f t="shared" si="3"/>
        <v>125</v>
      </c>
      <c r="G111" s="39"/>
      <c r="H111" s="41"/>
      <c r="I111" s="41"/>
      <c r="J111" s="41"/>
      <c r="K111" s="46"/>
      <c r="L111" s="46"/>
      <c r="M111" s="8"/>
      <c r="P111" s="33" t="e">
        <f>IF(MOD(INT(VLOOKUP(LEFT($D111,1),設定資料!$D$2:$F$27,3,FALSE)/10)+
MOD(VLOOKUP(LEFT($D111,1),設定資料!$D$2:$F$27,3,FALSE),10)*9+SUMPRODUCT(VALUE(MID($D111,ROW($1:$9)+1,1)),{8;7;6;5;4;3;2;1;1}),10)=0,"正確","錯誤")</f>
        <v>#N/A</v>
      </c>
    </row>
    <row r="112" spans="1:16" ht="20.100000000000001" customHeight="1" x14ac:dyDescent="0.25">
      <c r="A112" s="3">
        <v>109</v>
      </c>
      <c r="B112" s="41"/>
      <c r="C112" s="3" t="str">
        <f t="shared" si="2"/>
        <v>請確認</v>
      </c>
      <c r="D112" s="41"/>
      <c r="E112" s="38"/>
      <c r="F112" s="5">
        <f t="shared" si="3"/>
        <v>125</v>
      </c>
      <c r="G112" s="39"/>
      <c r="H112" s="41"/>
      <c r="I112" s="41"/>
      <c r="J112" s="41"/>
      <c r="K112" s="46"/>
      <c r="L112" s="46"/>
      <c r="M112" s="8"/>
      <c r="N112" s="49"/>
      <c r="P112" s="33" t="e">
        <f>IF(MOD(INT(VLOOKUP(LEFT($D112,1),設定資料!$D$2:$F$27,3,FALSE)/10)+
MOD(VLOOKUP(LEFT($D112,1),設定資料!$D$2:$F$27,3,FALSE),10)*9+SUMPRODUCT(VALUE(MID($D112,ROW($1:$9)+1,1)),{8;7;6;5;4;3;2;1;1}),10)=0,"正確","錯誤")</f>
        <v>#N/A</v>
      </c>
    </row>
    <row r="113" spans="1:16" ht="20.100000000000001" customHeight="1" x14ac:dyDescent="0.25">
      <c r="A113" s="3">
        <v>110</v>
      </c>
      <c r="B113" s="3"/>
      <c r="C113" s="3" t="str">
        <f t="shared" si="2"/>
        <v>請確認</v>
      </c>
      <c r="D113" s="3"/>
      <c r="E113" s="38"/>
      <c r="F113" s="5">
        <f t="shared" si="3"/>
        <v>125</v>
      </c>
      <c r="G113" s="39"/>
      <c r="H113" s="3"/>
      <c r="I113" s="3"/>
      <c r="J113" s="41"/>
      <c r="K113" s="3"/>
      <c r="L113" s="3"/>
      <c r="M113" s="8"/>
      <c r="N113" s="49"/>
      <c r="P113" s="33" t="e">
        <f>IF(MOD(INT(VLOOKUP(LEFT($D113,1),設定資料!$D$2:$F$27,3,FALSE)/10)+
MOD(VLOOKUP(LEFT($D113,1),設定資料!$D$2:$F$27,3,FALSE),10)*9+SUMPRODUCT(VALUE(MID($D113,ROW($1:$9)+1,1)),{8;7;6;5;4;3;2;1;1}),10)=0,"正確","錯誤")</f>
        <v>#N/A</v>
      </c>
    </row>
    <row r="114" spans="1:16" ht="20.100000000000001" customHeight="1" x14ac:dyDescent="0.25">
      <c r="A114" s="3">
        <v>111</v>
      </c>
      <c r="B114" s="3"/>
      <c r="C114" s="3" t="str">
        <f t="shared" si="2"/>
        <v>請確認</v>
      </c>
      <c r="D114" s="3"/>
      <c r="E114" s="38"/>
      <c r="F114" s="5">
        <f t="shared" si="3"/>
        <v>125</v>
      </c>
      <c r="G114" s="39"/>
      <c r="H114" s="3"/>
      <c r="I114" s="3"/>
      <c r="J114" s="41"/>
      <c r="K114" s="3"/>
      <c r="L114" s="3"/>
      <c r="M114" s="8"/>
      <c r="P114" s="33" t="e">
        <f>IF(MOD(INT(VLOOKUP(LEFT($D114,1),設定資料!$D$2:$F$27,3,FALSE)/10)+
MOD(VLOOKUP(LEFT($D114,1),設定資料!$D$2:$F$27,3,FALSE),10)*9+SUMPRODUCT(VALUE(MID($D114,ROW($1:$9)+1,1)),{8;7;6;5;4;3;2;1;1}),10)=0,"正確","錯誤")</f>
        <v>#N/A</v>
      </c>
    </row>
    <row r="115" spans="1:16" ht="20.100000000000001" customHeight="1" x14ac:dyDescent="0.25">
      <c r="A115" s="3">
        <v>112</v>
      </c>
      <c r="B115" s="41"/>
      <c r="C115" s="3" t="str">
        <f t="shared" si="2"/>
        <v>請確認</v>
      </c>
      <c r="D115" s="41"/>
      <c r="E115" s="38"/>
      <c r="F115" s="5">
        <f t="shared" si="3"/>
        <v>125</v>
      </c>
      <c r="G115" s="39"/>
      <c r="H115" s="39"/>
      <c r="I115" s="39"/>
      <c r="J115" s="41"/>
      <c r="K115" s="41"/>
      <c r="L115" s="41"/>
      <c r="M115" s="8"/>
      <c r="P115" s="33" t="e">
        <f>IF(MOD(INT(VLOOKUP(LEFT($D115,1),設定資料!$D$2:$F$27,3,FALSE)/10)+
MOD(VLOOKUP(LEFT($D115,1),設定資料!$D$2:$F$27,3,FALSE),10)*9+SUMPRODUCT(VALUE(MID($D115,ROW($1:$9)+1,1)),{8;7;6;5;4;3;2;1;1}),10)=0,"正確","錯誤")</f>
        <v>#N/A</v>
      </c>
    </row>
    <row r="116" spans="1:16" ht="20.100000000000001" customHeight="1" x14ac:dyDescent="0.25">
      <c r="A116" s="3">
        <v>113</v>
      </c>
      <c r="B116" s="3"/>
      <c r="C116" s="3" t="str">
        <f t="shared" si="2"/>
        <v>請確認</v>
      </c>
      <c r="D116" s="3"/>
      <c r="E116" s="38"/>
      <c r="F116" s="5">
        <f t="shared" si="3"/>
        <v>125</v>
      </c>
      <c r="G116" s="39"/>
      <c r="H116" s="3"/>
      <c r="I116" s="3"/>
      <c r="J116" s="41"/>
      <c r="K116" s="3"/>
      <c r="L116" s="3"/>
      <c r="M116" s="8"/>
      <c r="P116" s="33" t="e">
        <f>IF(MOD(INT(VLOOKUP(LEFT($D116,1),設定資料!$D$2:$F$27,3,FALSE)/10)+
MOD(VLOOKUP(LEFT($D116,1),設定資料!$D$2:$F$27,3,FALSE),10)*9+SUMPRODUCT(VALUE(MID($D116,ROW($1:$9)+1,1)),{8;7;6;5;4;3;2;1;1}),10)=0,"正確","錯誤")</f>
        <v>#N/A</v>
      </c>
    </row>
    <row r="117" spans="1:16" customFormat="1" ht="20.100000000000001" customHeight="1" x14ac:dyDescent="0.25">
      <c r="A117" s="3">
        <v>114</v>
      </c>
      <c r="B117" s="3"/>
      <c r="C117" s="3" t="str">
        <f t="shared" si="2"/>
        <v>請確認</v>
      </c>
      <c r="D117" s="3"/>
      <c r="E117" s="38"/>
      <c r="F117" s="5">
        <f t="shared" si="3"/>
        <v>125</v>
      </c>
      <c r="G117" s="39"/>
      <c r="H117" s="3"/>
      <c r="I117" s="3"/>
      <c r="J117" s="3"/>
      <c r="K117" s="3"/>
      <c r="L117" s="3"/>
      <c r="M117" s="8"/>
      <c r="N117" s="32"/>
      <c r="O117" s="50"/>
      <c r="P117" s="33" t="e">
        <f>IF(MOD(INT(VLOOKUP(LEFT($D117,1),設定資料!$D$2:$F$27,3,FALSE)/10)+
MOD(VLOOKUP(LEFT($D117,1),設定資料!$D$2:$F$27,3,FALSE),10)*9+SUMPRODUCT(VALUE(MID($D117,ROW($1:$9)+1,1)),{8;7;6;5;4;3;2;1;1}),10)=0,"正確","錯誤")</f>
        <v>#N/A</v>
      </c>
    </row>
    <row r="118" spans="1:16" customFormat="1" ht="20.100000000000001" customHeight="1" x14ac:dyDescent="0.25">
      <c r="A118" s="3">
        <v>115</v>
      </c>
      <c r="B118" s="3"/>
      <c r="C118" s="3" t="str">
        <f t="shared" si="2"/>
        <v>請確認</v>
      </c>
      <c r="D118" s="3"/>
      <c r="E118" s="38"/>
      <c r="F118" s="5">
        <f t="shared" si="3"/>
        <v>125</v>
      </c>
      <c r="G118" s="39"/>
      <c r="H118" s="3"/>
      <c r="I118" s="3"/>
      <c r="J118" s="3"/>
      <c r="K118" s="3"/>
      <c r="L118" s="3"/>
      <c r="M118" s="8"/>
      <c r="N118" s="32"/>
      <c r="O118" s="50"/>
      <c r="P118" s="33" t="e">
        <f>IF(MOD(INT(VLOOKUP(LEFT($D118,1),設定資料!$D$2:$F$27,3,FALSE)/10)+
MOD(VLOOKUP(LEFT($D118,1),設定資料!$D$2:$F$27,3,FALSE),10)*9+SUMPRODUCT(VALUE(MID($D118,ROW($1:$9)+1,1)),{8;7;6;5;4;3;2;1;1}),10)=0,"正確","錯誤")</f>
        <v>#N/A</v>
      </c>
    </row>
    <row r="119" spans="1:16" ht="20.100000000000001" customHeight="1" x14ac:dyDescent="0.25">
      <c r="A119" s="3">
        <v>116</v>
      </c>
      <c r="B119" s="3"/>
      <c r="C119" s="3" t="str">
        <f t="shared" si="2"/>
        <v>請確認</v>
      </c>
      <c r="D119" s="3"/>
      <c r="E119" s="38"/>
      <c r="F119" s="5">
        <f t="shared" si="3"/>
        <v>125</v>
      </c>
      <c r="G119" s="39"/>
      <c r="H119" s="3"/>
      <c r="I119" s="3"/>
      <c r="J119" s="3"/>
      <c r="K119" s="3"/>
      <c r="L119" s="3"/>
      <c r="M119" s="8"/>
      <c r="P119" s="33" t="e">
        <f>IF(MOD(INT(VLOOKUP(LEFT($D119,1),設定資料!$D$2:$F$27,3,FALSE)/10)+
MOD(VLOOKUP(LEFT($D119,1),設定資料!$D$2:$F$27,3,FALSE),10)*9+SUMPRODUCT(VALUE(MID($D119,ROW($1:$9)+1,1)),{8;7;6;5;4;3;2;1;1}),10)=0,"正確","錯誤")</f>
        <v>#N/A</v>
      </c>
    </row>
    <row r="120" spans="1:16" ht="20.100000000000001" customHeight="1" x14ac:dyDescent="0.25">
      <c r="A120" s="3">
        <v>117</v>
      </c>
      <c r="B120" s="3"/>
      <c r="C120" s="3" t="str">
        <f t="shared" si="2"/>
        <v>請確認</v>
      </c>
      <c r="D120" s="3"/>
      <c r="E120" s="38"/>
      <c r="F120" s="5">
        <f t="shared" si="3"/>
        <v>125</v>
      </c>
      <c r="G120" s="39"/>
      <c r="H120" s="3"/>
      <c r="I120" s="3"/>
      <c r="J120" s="3"/>
      <c r="K120" s="3"/>
      <c r="L120" s="3"/>
      <c r="M120" s="8"/>
      <c r="P120" s="33" t="e">
        <f>IF(MOD(INT(VLOOKUP(LEFT($D120,1),設定資料!$D$2:$F$27,3,FALSE)/10)+
MOD(VLOOKUP(LEFT($D120,1),設定資料!$D$2:$F$27,3,FALSE),10)*9+SUMPRODUCT(VALUE(MID($D120,ROW($1:$9)+1,1)),{8;7;6;5;4;3;2;1;1}),10)=0,"正確","錯誤")</f>
        <v>#N/A</v>
      </c>
    </row>
    <row r="121" spans="1:16" ht="20.100000000000001" customHeight="1" x14ac:dyDescent="0.25">
      <c r="A121" s="3">
        <v>118</v>
      </c>
      <c r="B121" s="3"/>
      <c r="C121" s="3" t="str">
        <f t="shared" si="2"/>
        <v>請確認</v>
      </c>
      <c r="D121" s="3"/>
      <c r="E121" s="38"/>
      <c r="F121" s="5">
        <f t="shared" si="3"/>
        <v>125</v>
      </c>
      <c r="G121" s="39"/>
      <c r="H121" s="3"/>
      <c r="I121" s="3"/>
      <c r="J121" s="3"/>
      <c r="K121" s="3"/>
      <c r="L121" s="3"/>
      <c r="M121" s="8"/>
      <c r="P121" s="33" t="e">
        <f>IF(MOD(INT(VLOOKUP(LEFT($D121,1),設定資料!$D$2:$F$27,3,FALSE)/10)+
MOD(VLOOKUP(LEFT($D121,1),設定資料!$D$2:$F$27,3,FALSE),10)*9+SUMPRODUCT(VALUE(MID($D121,ROW($1:$9)+1,1)),{8;7;6;5;4;3;2;1;1}),10)=0,"正確","錯誤")</f>
        <v>#N/A</v>
      </c>
    </row>
    <row r="122" spans="1:16" ht="20.100000000000001" customHeight="1" x14ac:dyDescent="0.25">
      <c r="A122" s="3">
        <v>119</v>
      </c>
      <c r="B122" s="41"/>
      <c r="C122" s="3" t="str">
        <f t="shared" si="2"/>
        <v>請確認</v>
      </c>
      <c r="D122" s="41"/>
      <c r="E122" s="38"/>
      <c r="F122" s="5">
        <f t="shared" si="3"/>
        <v>125</v>
      </c>
      <c r="G122" s="39"/>
      <c r="H122" s="39"/>
      <c r="I122" s="39"/>
      <c r="J122" s="41"/>
      <c r="K122" s="41"/>
      <c r="L122" s="41"/>
      <c r="M122" s="8"/>
      <c r="P122" s="33" t="e">
        <f>IF(MOD(INT(VLOOKUP(LEFT($D122,1),設定資料!$D$2:$F$27,3,FALSE)/10)+
MOD(VLOOKUP(LEFT($D122,1),設定資料!$D$2:$F$27,3,FALSE),10)*9+SUMPRODUCT(VALUE(MID($D122,ROW($1:$9)+1,1)),{8;7;6;5;4;3;2;1;1}),10)=0,"正確","錯誤")</f>
        <v>#N/A</v>
      </c>
    </row>
    <row r="123" spans="1:16" ht="20.100000000000001" customHeight="1" x14ac:dyDescent="0.25">
      <c r="A123" s="3">
        <v>120</v>
      </c>
      <c r="B123" s="3"/>
      <c r="C123" s="3" t="str">
        <f t="shared" si="2"/>
        <v>請確認</v>
      </c>
      <c r="D123" s="3"/>
      <c r="E123" s="38"/>
      <c r="F123" s="5">
        <f t="shared" si="3"/>
        <v>125</v>
      </c>
      <c r="G123" s="39"/>
      <c r="H123" s="3"/>
      <c r="I123" s="3"/>
      <c r="J123" s="3"/>
      <c r="K123" s="3"/>
      <c r="L123" s="3"/>
      <c r="M123" s="8"/>
      <c r="P123" s="33" t="e">
        <f>IF(MOD(INT(VLOOKUP(LEFT($D123,1),設定資料!$D$2:$F$27,3,FALSE)/10)+
MOD(VLOOKUP(LEFT($D123,1),設定資料!$D$2:$F$27,3,FALSE),10)*9+SUMPRODUCT(VALUE(MID($D123,ROW($1:$9)+1,1)),{8;7;6;5;4;3;2;1;1}),10)=0,"正確","錯誤")</f>
        <v>#N/A</v>
      </c>
    </row>
    <row r="124" spans="1:16" ht="20.100000000000001" customHeight="1" x14ac:dyDescent="0.25">
      <c r="A124" s="3">
        <v>121</v>
      </c>
      <c r="B124" s="3"/>
      <c r="C124" s="3" t="str">
        <f t="shared" si="2"/>
        <v>請確認</v>
      </c>
      <c r="D124" s="3"/>
      <c r="E124" s="38"/>
      <c r="F124" s="5">
        <f t="shared" si="3"/>
        <v>125</v>
      </c>
      <c r="G124" s="39"/>
      <c r="H124" s="3"/>
      <c r="I124" s="3"/>
      <c r="J124" s="3"/>
      <c r="K124" s="3"/>
      <c r="L124" s="3"/>
      <c r="M124" s="8"/>
      <c r="P124" s="33" t="e">
        <f>IF(MOD(INT(VLOOKUP(LEFT($D124,1),設定資料!$D$2:$F$27,3,FALSE)/10)+
MOD(VLOOKUP(LEFT($D124,1),設定資料!$D$2:$F$27,3,FALSE),10)*9+SUMPRODUCT(VALUE(MID($D124,ROW($1:$9)+1,1)),{8;7;6;5;4;3;2;1;1}),10)=0,"正確","錯誤")</f>
        <v>#N/A</v>
      </c>
    </row>
    <row r="125" spans="1:16" ht="20.100000000000001" customHeight="1" x14ac:dyDescent="0.25">
      <c r="A125" s="3">
        <v>122</v>
      </c>
      <c r="B125" s="3"/>
      <c r="C125" s="3" t="str">
        <f t="shared" si="2"/>
        <v>請確認</v>
      </c>
      <c r="D125" s="3"/>
      <c r="E125" s="38"/>
      <c r="F125" s="5">
        <f t="shared" si="3"/>
        <v>125</v>
      </c>
      <c r="G125" s="39"/>
      <c r="H125" s="3"/>
      <c r="I125" s="3"/>
      <c r="J125" s="3"/>
      <c r="K125" s="3"/>
      <c r="L125" s="3"/>
      <c r="M125" s="8"/>
      <c r="P125" s="33" t="e">
        <f>IF(MOD(INT(VLOOKUP(LEFT($D125,1),設定資料!$D$2:$F$27,3,FALSE)/10)+
MOD(VLOOKUP(LEFT($D125,1),設定資料!$D$2:$F$27,3,FALSE),10)*9+SUMPRODUCT(VALUE(MID($D125,ROW($1:$9)+1,1)),{8;7;6;5;4;3;2;1;1}),10)=0,"正確","錯誤")</f>
        <v>#N/A</v>
      </c>
    </row>
    <row r="126" spans="1:16" ht="20.100000000000001" customHeight="1" x14ac:dyDescent="0.25">
      <c r="A126" s="3">
        <v>123</v>
      </c>
      <c r="B126" s="3"/>
      <c r="C126" s="3" t="str">
        <f t="shared" si="2"/>
        <v>請確認</v>
      </c>
      <c r="D126" s="3"/>
      <c r="E126" s="38"/>
      <c r="F126" s="5">
        <f t="shared" si="3"/>
        <v>125</v>
      </c>
      <c r="G126" s="4"/>
      <c r="H126" s="44"/>
      <c r="I126" s="44"/>
      <c r="J126" s="8"/>
      <c r="K126" s="8"/>
      <c r="L126" s="8"/>
      <c r="M126" s="8"/>
      <c r="P126" s="33" t="e">
        <f>IF(MOD(INT(VLOOKUP(LEFT($D126,1),設定資料!$D$2:$F$27,3,FALSE)/10)+
MOD(VLOOKUP(LEFT($D126,1),設定資料!$D$2:$F$27,3,FALSE),10)*9+SUMPRODUCT(VALUE(MID($D126,ROW($1:$9)+1,1)),{8;7;6;5;4;3;2;1;1}),10)=0,"正確","錯誤")</f>
        <v>#N/A</v>
      </c>
    </row>
    <row r="127" spans="1:16" ht="20.100000000000001" customHeight="1" x14ac:dyDescent="0.25">
      <c r="A127" s="3">
        <v>124</v>
      </c>
      <c r="B127" s="3"/>
      <c r="C127" s="3" t="str">
        <f t="shared" si="2"/>
        <v>請確認</v>
      </c>
      <c r="D127" s="3"/>
      <c r="E127" s="38"/>
      <c r="F127" s="5">
        <f t="shared" si="3"/>
        <v>125</v>
      </c>
      <c r="G127" s="44"/>
      <c r="H127" s="44"/>
      <c r="I127" s="44"/>
      <c r="J127" s="8"/>
      <c r="K127" s="3"/>
      <c r="L127" s="3"/>
      <c r="M127" s="8"/>
      <c r="N127" s="48"/>
      <c r="P127" s="33" t="e">
        <f>IF(MOD(INT(VLOOKUP(LEFT($D127,1),設定資料!$D$2:$F$27,3,FALSE)/10)+
MOD(VLOOKUP(LEFT($D127,1),設定資料!$D$2:$F$27,3,FALSE),10)*9+SUMPRODUCT(VALUE(MID($D127,ROW($1:$9)+1,1)),{8;7;6;5;4;3;2;1;1}),10)=0,"正確","錯誤")</f>
        <v>#N/A</v>
      </c>
    </row>
    <row r="128" spans="1:16" ht="20.100000000000001" customHeight="1" x14ac:dyDescent="0.25">
      <c r="A128" s="3">
        <v>125</v>
      </c>
      <c r="B128" s="3"/>
      <c r="C128" s="3" t="str">
        <f t="shared" si="2"/>
        <v>請確認</v>
      </c>
      <c r="D128" s="8"/>
      <c r="E128" s="38"/>
      <c r="F128" s="5">
        <f t="shared" si="3"/>
        <v>125</v>
      </c>
      <c r="G128" s="4"/>
      <c r="H128" s="44"/>
      <c r="I128" s="44"/>
      <c r="J128" s="8"/>
      <c r="K128" s="8"/>
      <c r="L128" s="8"/>
      <c r="M128" s="8"/>
      <c r="P128" s="33" t="e">
        <f>IF(MOD(INT(VLOOKUP(LEFT($D128,1),設定資料!$D$2:$F$27,3,FALSE)/10)+
MOD(VLOOKUP(LEFT($D128,1),設定資料!$D$2:$F$27,3,FALSE),10)*9+SUMPRODUCT(VALUE(MID($D128,ROW($1:$9)+1,1)),{8;7;6;5;4;3;2;1;1}),10)=0,"正確","錯誤")</f>
        <v>#N/A</v>
      </c>
    </row>
    <row r="129" spans="1:16" ht="20.100000000000001" customHeight="1" x14ac:dyDescent="0.25">
      <c r="A129" s="3">
        <v>126</v>
      </c>
      <c r="B129" s="3"/>
      <c r="C129" s="3" t="str">
        <f t="shared" si="2"/>
        <v>請確認</v>
      </c>
      <c r="D129" s="8"/>
      <c r="E129" s="38"/>
      <c r="F129" s="5">
        <f t="shared" si="3"/>
        <v>125</v>
      </c>
      <c r="G129" s="4"/>
      <c r="H129" s="44"/>
      <c r="I129" s="44"/>
      <c r="J129" s="8"/>
      <c r="K129" s="8"/>
      <c r="L129" s="8"/>
      <c r="M129" s="8"/>
      <c r="P129" s="33" t="e">
        <f>IF(MOD(INT(VLOOKUP(LEFT($D129,1),設定資料!$D$2:$F$27,3,FALSE)/10)+
MOD(VLOOKUP(LEFT($D129,1),設定資料!$D$2:$F$27,3,FALSE),10)*9+SUMPRODUCT(VALUE(MID($D129,ROW($1:$9)+1,1)),{8;7;6;5;4;3;2;1;1}),10)=0,"正確","錯誤")</f>
        <v>#N/A</v>
      </c>
    </row>
    <row r="130" spans="1:16" ht="20.100000000000001" customHeight="1" x14ac:dyDescent="0.25">
      <c r="A130" s="3">
        <v>127</v>
      </c>
      <c r="B130" s="3"/>
      <c r="C130" s="3" t="str">
        <f t="shared" si="2"/>
        <v>請確認</v>
      </c>
      <c r="D130" s="8"/>
      <c r="E130" s="38"/>
      <c r="F130" s="5">
        <f t="shared" si="3"/>
        <v>125</v>
      </c>
      <c r="G130" s="4"/>
      <c r="H130" s="44"/>
      <c r="I130" s="44"/>
      <c r="J130" s="8"/>
      <c r="K130" s="8"/>
      <c r="L130" s="8"/>
      <c r="M130" s="8"/>
      <c r="P130" s="33" t="e">
        <f>IF(MOD(INT(VLOOKUP(LEFT($D130,1),設定資料!$D$2:$F$27,3,FALSE)/10)+
MOD(VLOOKUP(LEFT($D130,1),設定資料!$D$2:$F$27,3,FALSE),10)*9+SUMPRODUCT(VALUE(MID($D130,ROW($1:$9)+1,1)),{8;7;6;5;4;3;2;1;1}),10)=0,"正確","錯誤")</f>
        <v>#N/A</v>
      </c>
    </row>
    <row r="131" spans="1:16" ht="20.100000000000001" customHeight="1" x14ac:dyDescent="0.25">
      <c r="A131" s="3">
        <v>128</v>
      </c>
      <c r="B131" s="3"/>
      <c r="C131" s="3" t="str">
        <f t="shared" si="2"/>
        <v>請確認</v>
      </c>
      <c r="D131" s="8"/>
      <c r="E131" s="38"/>
      <c r="F131" s="5">
        <f t="shared" si="3"/>
        <v>125</v>
      </c>
      <c r="G131" s="4"/>
      <c r="H131" s="44"/>
      <c r="I131" s="44"/>
      <c r="J131" s="8"/>
      <c r="K131" s="8"/>
      <c r="L131" s="8"/>
      <c r="M131" s="8"/>
      <c r="N131" s="48"/>
      <c r="P131" s="33" t="e">
        <f>IF(MOD(INT(VLOOKUP(LEFT($D131,1),設定資料!$D$2:$F$27,3,FALSE)/10)+
MOD(VLOOKUP(LEFT($D131,1),設定資料!$D$2:$F$27,3,FALSE),10)*9+SUMPRODUCT(VALUE(MID($D131,ROW($1:$9)+1,1)),{8;7;6;5;4;3;2;1;1}),10)=0,"正確","錯誤")</f>
        <v>#N/A</v>
      </c>
    </row>
    <row r="132" spans="1:16" s="1" customFormat="1" ht="20.100000000000001" customHeight="1" x14ac:dyDescent="0.25">
      <c r="A132" s="3">
        <v>129</v>
      </c>
      <c r="B132" s="3"/>
      <c r="C132" s="3" t="str">
        <f t="shared" si="2"/>
        <v>請確認</v>
      </c>
      <c r="D132" s="8"/>
      <c r="E132" s="38"/>
      <c r="F132" s="5">
        <f t="shared" si="3"/>
        <v>125</v>
      </c>
      <c r="G132" s="4"/>
      <c r="H132" s="44"/>
      <c r="I132" s="44"/>
      <c r="J132" s="8"/>
      <c r="K132" s="8"/>
      <c r="L132" s="8"/>
      <c r="M132" s="8"/>
      <c r="N132" s="48"/>
      <c r="O132" s="48"/>
      <c r="P132" s="33" t="e">
        <f>IF(MOD(INT(VLOOKUP(LEFT($D132,1),設定資料!$D$2:$F$27,3,FALSE)/10)+
MOD(VLOOKUP(LEFT($D132,1),設定資料!$D$2:$F$27,3,FALSE),10)*9+SUMPRODUCT(VALUE(MID($D132,ROW($1:$9)+1,1)),{8;7;6;5;4;3;2;1;1}),10)=0,"正確","錯誤")</f>
        <v>#N/A</v>
      </c>
    </row>
    <row r="133" spans="1:16" ht="20.100000000000001" customHeight="1" x14ac:dyDescent="0.25">
      <c r="A133" s="3">
        <v>130</v>
      </c>
      <c r="B133" s="3"/>
      <c r="C133" s="3" t="str">
        <f t="shared" ref="C133:C196" si="4">IF(MID(D133,2,1)="1","男",IF(MID(D133,2,1)="2","女","請確認"))</f>
        <v>請確認</v>
      </c>
      <c r="D133" s="8"/>
      <c r="E133" s="38"/>
      <c r="F133" s="5">
        <f t="shared" ref="F133:F196" si="5">DATEDIF(E133,DATE($D$2+1911,$F$2,1),"Y")</f>
        <v>125</v>
      </c>
      <c r="G133" s="4"/>
      <c r="H133" s="44"/>
      <c r="I133" s="44"/>
      <c r="J133" s="8"/>
      <c r="K133" s="8"/>
      <c r="L133" s="8"/>
      <c r="M133" s="8"/>
      <c r="N133" s="49"/>
      <c r="P133" s="33" t="e">
        <f>IF(MOD(INT(VLOOKUP(LEFT($D133,1),設定資料!$D$2:$F$27,3,FALSE)/10)+
MOD(VLOOKUP(LEFT($D133,1),設定資料!$D$2:$F$27,3,FALSE),10)*9+SUMPRODUCT(VALUE(MID($D133,ROW($1:$9)+1,1)),{8;7;6;5;4;3;2;1;1}),10)=0,"正確","錯誤")</f>
        <v>#N/A</v>
      </c>
    </row>
    <row r="134" spans="1:16" ht="20.100000000000001" customHeight="1" x14ac:dyDescent="0.25">
      <c r="A134" s="3">
        <v>131</v>
      </c>
      <c r="B134" s="3"/>
      <c r="C134" s="3" t="str">
        <f t="shared" si="4"/>
        <v>請確認</v>
      </c>
      <c r="D134" s="8"/>
      <c r="E134" s="38"/>
      <c r="F134" s="5">
        <f t="shared" si="5"/>
        <v>125</v>
      </c>
      <c r="G134" s="4"/>
      <c r="H134" s="44"/>
      <c r="I134" s="44"/>
      <c r="J134" s="8"/>
      <c r="K134" s="8"/>
      <c r="L134" s="8"/>
      <c r="M134" s="8"/>
      <c r="N134" s="49"/>
      <c r="P134" s="33" t="e">
        <f>IF(MOD(INT(VLOOKUP(LEFT($D134,1),設定資料!$D$2:$F$27,3,FALSE)/10)+
MOD(VLOOKUP(LEFT($D134,1),設定資料!$D$2:$F$27,3,FALSE),10)*9+SUMPRODUCT(VALUE(MID($D134,ROW($1:$9)+1,1)),{8;7;6;5;4;3;2;1;1}),10)=0,"正確","錯誤")</f>
        <v>#N/A</v>
      </c>
    </row>
    <row r="135" spans="1:16" ht="20.100000000000001" customHeight="1" x14ac:dyDescent="0.25">
      <c r="A135" s="3">
        <v>132</v>
      </c>
      <c r="B135" s="3"/>
      <c r="C135" s="3" t="str">
        <f t="shared" si="4"/>
        <v>請確認</v>
      </c>
      <c r="D135" s="8"/>
      <c r="E135" s="38"/>
      <c r="F135" s="5">
        <f t="shared" si="5"/>
        <v>125</v>
      </c>
      <c r="G135" s="44"/>
      <c r="H135" s="44"/>
      <c r="I135" s="44"/>
      <c r="J135" s="8"/>
      <c r="K135" s="8"/>
      <c r="L135" s="8"/>
      <c r="M135" s="8"/>
      <c r="P135" s="33" t="e">
        <f>IF(MOD(INT(VLOOKUP(LEFT($D135,1),設定資料!$D$2:$F$27,3,FALSE)/10)+
MOD(VLOOKUP(LEFT($D135,1),設定資料!$D$2:$F$27,3,FALSE),10)*9+SUMPRODUCT(VALUE(MID($D135,ROW($1:$9)+1,1)),{8;7;6;5;4;3;2;1;1}),10)=0,"正確","錯誤")</f>
        <v>#N/A</v>
      </c>
    </row>
    <row r="136" spans="1:16" s="1" customFormat="1" ht="20.100000000000001" customHeight="1" x14ac:dyDescent="0.25">
      <c r="A136" s="3">
        <v>133</v>
      </c>
      <c r="B136" s="3"/>
      <c r="C136" s="3" t="str">
        <f t="shared" si="4"/>
        <v>請確認</v>
      </c>
      <c r="D136" s="8"/>
      <c r="E136" s="38"/>
      <c r="F136" s="5">
        <f t="shared" si="5"/>
        <v>125</v>
      </c>
      <c r="G136" s="44"/>
      <c r="H136" s="44"/>
      <c r="I136" s="44"/>
      <c r="J136" s="8"/>
      <c r="K136" s="8"/>
      <c r="L136" s="8"/>
      <c r="M136" s="8"/>
      <c r="N136" s="49"/>
      <c r="O136" s="48"/>
      <c r="P136" s="33" t="e">
        <f>IF(MOD(INT(VLOOKUP(LEFT($D136,1),設定資料!$D$2:$F$27,3,FALSE)/10)+
MOD(VLOOKUP(LEFT($D136,1),設定資料!$D$2:$F$27,3,FALSE),10)*9+SUMPRODUCT(VALUE(MID($D136,ROW($1:$9)+1,1)),{8;7;6;5;4;3;2;1;1}),10)=0,"正確","錯誤")</f>
        <v>#N/A</v>
      </c>
    </row>
    <row r="137" spans="1:16" s="1" customFormat="1" ht="20.100000000000001" customHeight="1" x14ac:dyDescent="0.25">
      <c r="A137" s="3">
        <v>134</v>
      </c>
      <c r="B137" s="3"/>
      <c r="C137" s="3" t="str">
        <f t="shared" si="4"/>
        <v>請確認</v>
      </c>
      <c r="D137" s="8"/>
      <c r="E137" s="38"/>
      <c r="F137" s="5">
        <f t="shared" si="5"/>
        <v>125</v>
      </c>
      <c r="G137" s="44"/>
      <c r="H137" s="44"/>
      <c r="I137" s="44"/>
      <c r="J137" s="8"/>
      <c r="K137" s="8"/>
      <c r="L137" s="8"/>
      <c r="M137" s="8"/>
      <c r="N137" s="30"/>
      <c r="O137" s="48"/>
      <c r="P137" s="33" t="e">
        <f>IF(MOD(INT(VLOOKUP(LEFT($D137,1),設定資料!$D$2:$F$27,3,FALSE)/10)+
MOD(VLOOKUP(LEFT($D137,1),設定資料!$D$2:$F$27,3,FALSE),10)*9+SUMPRODUCT(VALUE(MID($D137,ROW($1:$9)+1,1)),{8;7;6;5;4;3;2;1;1}),10)=0,"正確","錯誤")</f>
        <v>#N/A</v>
      </c>
    </row>
    <row r="138" spans="1:16" customFormat="1" ht="20.100000000000001" customHeight="1" x14ac:dyDescent="0.25">
      <c r="A138" s="3">
        <v>135</v>
      </c>
      <c r="B138" s="3"/>
      <c r="C138" s="3" t="str">
        <f t="shared" si="4"/>
        <v>請確認</v>
      </c>
      <c r="D138" s="8"/>
      <c r="E138" s="38"/>
      <c r="F138" s="5">
        <f t="shared" si="5"/>
        <v>125</v>
      </c>
      <c r="G138" s="44"/>
      <c r="H138" s="44"/>
      <c r="I138" s="44"/>
      <c r="J138" s="8"/>
      <c r="K138" s="8"/>
      <c r="L138" s="8"/>
      <c r="M138" s="8"/>
      <c r="N138" s="48"/>
      <c r="O138" s="9"/>
      <c r="P138" s="33" t="e">
        <f>IF(MOD(INT(VLOOKUP(LEFT($D138,1),設定資料!$D$2:$F$27,3,FALSE)/10)+
MOD(VLOOKUP(LEFT($D138,1),設定資料!$D$2:$F$27,3,FALSE),10)*9+SUMPRODUCT(VALUE(MID($D138,ROW($1:$9)+1,1)),{8;7;6;5;4;3;2;1;1}),10)=0,"正確","錯誤")</f>
        <v>#N/A</v>
      </c>
    </row>
    <row r="139" spans="1:16" customFormat="1" ht="20.100000000000001" customHeight="1" x14ac:dyDescent="0.25">
      <c r="A139" s="3">
        <v>136</v>
      </c>
      <c r="B139" s="3"/>
      <c r="C139" s="3" t="str">
        <f t="shared" si="4"/>
        <v>請確認</v>
      </c>
      <c r="D139" s="8"/>
      <c r="E139" s="38"/>
      <c r="F139" s="5">
        <f t="shared" si="5"/>
        <v>125</v>
      </c>
      <c r="G139" s="44"/>
      <c r="H139" s="44"/>
      <c r="I139" s="44"/>
      <c r="J139" s="8"/>
      <c r="K139" s="8"/>
      <c r="L139" s="8"/>
      <c r="M139" s="8"/>
      <c r="N139" s="32"/>
      <c r="O139" s="9"/>
      <c r="P139" s="33" t="e">
        <f>IF(MOD(INT(VLOOKUP(LEFT($D139,1),設定資料!$D$2:$F$27,3,FALSE)/10)+
MOD(VLOOKUP(LEFT($D139,1),設定資料!$D$2:$F$27,3,FALSE),10)*9+SUMPRODUCT(VALUE(MID($D139,ROW($1:$9)+1,1)),{8;7;6;5;4;3;2;1;1}),10)=0,"正確","錯誤")</f>
        <v>#N/A</v>
      </c>
    </row>
    <row r="140" spans="1:16" ht="20.100000000000001" customHeight="1" x14ac:dyDescent="0.25">
      <c r="A140" s="3">
        <v>137</v>
      </c>
      <c r="B140" s="3"/>
      <c r="C140" s="3" t="str">
        <f t="shared" si="4"/>
        <v>請確認</v>
      </c>
      <c r="D140" s="8"/>
      <c r="E140" s="38"/>
      <c r="F140" s="5">
        <f t="shared" si="5"/>
        <v>125</v>
      </c>
      <c r="G140" s="44"/>
      <c r="H140" s="44"/>
      <c r="I140" s="44"/>
      <c r="J140" s="8"/>
      <c r="K140" s="8"/>
      <c r="L140" s="8"/>
      <c r="M140" s="8"/>
      <c r="P140" s="33" t="e">
        <f>IF(MOD(INT(VLOOKUP(LEFT($D140,1),設定資料!$D$2:$F$27,3,FALSE)/10)+
MOD(VLOOKUP(LEFT($D140,1),設定資料!$D$2:$F$27,3,FALSE),10)*9+SUMPRODUCT(VALUE(MID($D140,ROW($1:$9)+1,1)),{8;7;6;5;4;3;2;1;1}),10)=0,"正確","錯誤")</f>
        <v>#N/A</v>
      </c>
    </row>
    <row r="141" spans="1:16" customFormat="1" ht="20.100000000000001" customHeight="1" x14ac:dyDescent="0.25">
      <c r="A141" s="3">
        <v>138</v>
      </c>
      <c r="B141" s="3"/>
      <c r="C141" s="3" t="str">
        <f t="shared" si="4"/>
        <v>請確認</v>
      </c>
      <c r="D141" s="8"/>
      <c r="E141" s="38"/>
      <c r="F141" s="5">
        <f t="shared" si="5"/>
        <v>125</v>
      </c>
      <c r="G141" s="44"/>
      <c r="H141" s="44"/>
      <c r="I141" s="44"/>
      <c r="J141" s="8"/>
      <c r="K141" s="8"/>
      <c r="L141" s="8"/>
      <c r="M141" s="8"/>
      <c r="N141" s="32"/>
      <c r="O141" s="50"/>
      <c r="P141" s="33" t="e">
        <f>IF(MOD(INT(VLOOKUP(LEFT($D141,1),設定資料!$D$2:$F$27,3,FALSE)/10)+
MOD(VLOOKUP(LEFT($D141,1),設定資料!$D$2:$F$27,3,FALSE),10)*9+SUMPRODUCT(VALUE(MID($D141,ROW($1:$9)+1,1)),{8;7;6;5;4;3;2;1;1}),10)=0,"正確","錯誤")</f>
        <v>#N/A</v>
      </c>
    </row>
    <row r="142" spans="1:16" s="2" customFormat="1" ht="20.100000000000001" customHeight="1" x14ac:dyDescent="0.25">
      <c r="A142" s="3">
        <v>139</v>
      </c>
      <c r="B142" s="3"/>
      <c r="C142" s="3" t="str">
        <f t="shared" si="4"/>
        <v>請確認</v>
      </c>
      <c r="D142" s="8"/>
      <c r="E142" s="38"/>
      <c r="F142" s="5">
        <f t="shared" si="5"/>
        <v>125</v>
      </c>
      <c r="G142" s="44"/>
      <c r="H142" s="44"/>
      <c r="I142" s="44"/>
      <c r="J142" s="8"/>
      <c r="K142" s="8"/>
      <c r="L142" s="8"/>
      <c r="M142" s="8"/>
      <c r="N142" s="32"/>
      <c r="O142" s="9"/>
      <c r="P142" s="33" t="e">
        <f>IF(MOD(INT(VLOOKUP(LEFT($D142,1),設定資料!$D$2:$F$27,3,FALSE)/10)+
MOD(VLOOKUP(LEFT($D142,1),設定資料!$D$2:$F$27,3,FALSE),10)*9+SUMPRODUCT(VALUE(MID($D142,ROW($1:$9)+1,1)),{8;7;6;5;4;3;2;1;1}),10)=0,"正確","錯誤")</f>
        <v>#N/A</v>
      </c>
    </row>
    <row r="143" spans="1:16" s="1" customFormat="1" ht="20.100000000000001" customHeight="1" x14ac:dyDescent="0.25">
      <c r="A143" s="3">
        <v>140</v>
      </c>
      <c r="B143" s="3"/>
      <c r="C143" s="3" t="str">
        <f t="shared" si="4"/>
        <v>請確認</v>
      </c>
      <c r="D143" s="8"/>
      <c r="E143" s="38"/>
      <c r="F143" s="5">
        <f t="shared" si="5"/>
        <v>125</v>
      </c>
      <c r="G143" s="44"/>
      <c r="H143" s="44"/>
      <c r="I143" s="44"/>
      <c r="J143" s="8"/>
      <c r="K143" s="8"/>
      <c r="L143" s="8"/>
      <c r="M143" s="8"/>
      <c r="N143" s="32"/>
      <c r="O143" s="48"/>
      <c r="P143" s="33" t="e">
        <f>IF(MOD(INT(VLOOKUP(LEFT($D143,1),設定資料!$D$2:$F$27,3,FALSE)/10)+
MOD(VLOOKUP(LEFT($D143,1),設定資料!$D$2:$F$27,3,FALSE),10)*9+SUMPRODUCT(VALUE(MID($D143,ROW($1:$9)+1,1)),{8;7;6;5;4;3;2;1;1}),10)=0,"正確","錯誤")</f>
        <v>#N/A</v>
      </c>
    </row>
    <row r="144" spans="1:16" ht="20.100000000000001" customHeight="1" x14ac:dyDescent="0.25">
      <c r="A144" s="3">
        <v>141</v>
      </c>
      <c r="B144" s="3"/>
      <c r="C144" s="3" t="str">
        <f t="shared" si="4"/>
        <v>請確認</v>
      </c>
      <c r="D144" s="8"/>
      <c r="E144" s="38"/>
      <c r="F144" s="5">
        <f t="shared" si="5"/>
        <v>125</v>
      </c>
      <c r="G144" s="44"/>
      <c r="H144" s="44"/>
      <c r="I144" s="44"/>
      <c r="J144" s="8"/>
      <c r="K144" s="8"/>
      <c r="L144" s="8"/>
      <c r="M144" s="8"/>
      <c r="N144" s="48"/>
      <c r="P144" s="33" t="e">
        <f>IF(MOD(INT(VLOOKUP(LEFT($D144,1),設定資料!$D$2:$F$27,3,FALSE)/10)+
MOD(VLOOKUP(LEFT($D144,1),設定資料!$D$2:$F$27,3,FALSE),10)*9+SUMPRODUCT(VALUE(MID($D144,ROW($1:$9)+1,1)),{8;7;6;5;4;3;2;1;1}),10)=0,"正確","錯誤")</f>
        <v>#N/A</v>
      </c>
    </row>
    <row r="145" spans="1:16" ht="20.100000000000001" customHeight="1" x14ac:dyDescent="0.25">
      <c r="A145" s="3">
        <v>142</v>
      </c>
      <c r="B145" s="3"/>
      <c r="C145" s="3" t="str">
        <f t="shared" si="4"/>
        <v>請確認</v>
      </c>
      <c r="D145" s="3"/>
      <c r="E145" s="38"/>
      <c r="F145" s="5">
        <f t="shared" si="5"/>
        <v>125</v>
      </c>
      <c r="G145" s="44"/>
      <c r="H145" s="44"/>
      <c r="I145" s="44"/>
      <c r="J145" s="8"/>
      <c r="K145" s="51"/>
      <c r="L145" s="51"/>
      <c r="M145" s="8"/>
      <c r="N145" s="48"/>
      <c r="P145" s="33" t="e">
        <f>IF(MOD(INT(VLOOKUP(LEFT($D145,1),設定資料!$D$2:$F$27,3,FALSE)/10)+
MOD(VLOOKUP(LEFT($D145,1),設定資料!$D$2:$F$27,3,FALSE),10)*9+SUMPRODUCT(VALUE(MID($D145,ROW($1:$9)+1,1)),{8;7;6;5;4;3;2;1;1}),10)=0,"正確","錯誤")</f>
        <v>#N/A</v>
      </c>
    </row>
    <row r="146" spans="1:16" ht="20.100000000000001" customHeight="1" x14ac:dyDescent="0.25">
      <c r="A146" s="3">
        <v>143</v>
      </c>
      <c r="B146" s="3"/>
      <c r="C146" s="3" t="str">
        <f t="shared" si="4"/>
        <v>請確認</v>
      </c>
      <c r="D146" s="3"/>
      <c r="E146" s="38"/>
      <c r="F146" s="5">
        <f t="shared" si="5"/>
        <v>125</v>
      </c>
      <c r="G146" s="44"/>
      <c r="H146" s="3"/>
      <c r="I146" s="3"/>
      <c r="J146" s="3"/>
      <c r="K146" s="3"/>
      <c r="L146" s="3"/>
      <c r="M146" s="8"/>
      <c r="N146" s="49"/>
      <c r="P146" s="33" t="e">
        <f>IF(MOD(INT(VLOOKUP(LEFT($D146,1),設定資料!$D$2:$F$27,3,FALSE)/10)+
MOD(VLOOKUP(LEFT($D146,1),設定資料!$D$2:$F$27,3,FALSE),10)*9+SUMPRODUCT(VALUE(MID($D146,ROW($1:$9)+1,1)),{8;7;6;5;4;3;2;1;1}),10)=0,"正確","錯誤")</f>
        <v>#N/A</v>
      </c>
    </row>
    <row r="147" spans="1:16" ht="20.100000000000001" customHeight="1" x14ac:dyDescent="0.25">
      <c r="A147" s="3">
        <v>144</v>
      </c>
      <c r="B147" s="3"/>
      <c r="C147" s="3" t="str">
        <f t="shared" si="4"/>
        <v>請確認</v>
      </c>
      <c r="D147" s="3"/>
      <c r="E147" s="38"/>
      <c r="F147" s="5">
        <f t="shared" si="5"/>
        <v>125</v>
      </c>
      <c r="G147" s="4"/>
      <c r="H147" s="3"/>
      <c r="I147" s="3"/>
      <c r="J147" s="41"/>
      <c r="K147" s="8"/>
      <c r="L147" s="8"/>
      <c r="M147" s="8"/>
      <c r="P147" s="33" t="e">
        <f>IF(MOD(INT(VLOOKUP(LEFT($D147,1),設定資料!$D$2:$F$27,3,FALSE)/10)+
MOD(VLOOKUP(LEFT($D147,1),設定資料!$D$2:$F$27,3,FALSE),10)*9+SUMPRODUCT(VALUE(MID($D147,ROW($1:$9)+1,1)),{8;7;6;5;4;3;2;1;1}),10)=0,"正確","錯誤")</f>
        <v>#N/A</v>
      </c>
    </row>
    <row r="148" spans="1:16" ht="20.100000000000001" customHeight="1" x14ac:dyDescent="0.25">
      <c r="A148" s="3">
        <v>145</v>
      </c>
      <c r="B148" s="3"/>
      <c r="C148" s="3" t="str">
        <f t="shared" si="4"/>
        <v>請確認</v>
      </c>
      <c r="D148" s="3"/>
      <c r="E148" s="38"/>
      <c r="F148" s="5">
        <f t="shared" si="5"/>
        <v>125</v>
      </c>
      <c r="G148" s="4"/>
      <c r="H148" s="39"/>
      <c r="I148" s="39"/>
      <c r="J148" s="41"/>
      <c r="K148" s="8"/>
      <c r="L148" s="8"/>
      <c r="M148" s="8"/>
      <c r="P148" s="33" t="e">
        <f>IF(MOD(INT(VLOOKUP(LEFT($D148,1),設定資料!$D$2:$F$27,3,FALSE)/10)+
MOD(VLOOKUP(LEFT($D148,1),設定資料!$D$2:$F$27,3,FALSE),10)*9+SUMPRODUCT(VALUE(MID($D148,ROW($1:$9)+1,1)),{8;7;6;5;4;3;2;1;1}),10)=0,"正確","錯誤")</f>
        <v>#N/A</v>
      </c>
    </row>
    <row r="149" spans="1:16" s="1" customFormat="1" ht="20.100000000000001" customHeight="1" x14ac:dyDescent="0.25">
      <c r="A149" s="3">
        <v>146</v>
      </c>
      <c r="B149" s="3"/>
      <c r="C149" s="3" t="str">
        <f t="shared" si="4"/>
        <v>請確認</v>
      </c>
      <c r="D149" s="8"/>
      <c r="E149" s="38"/>
      <c r="F149" s="5">
        <f t="shared" si="5"/>
        <v>125</v>
      </c>
      <c r="G149" s="4"/>
      <c r="H149" s="39"/>
      <c r="I149" s="39"/>
      <c r="J149" s="41"/>
      <c r="K149" s="8"/>
      <c r="L149" s="8"/>
      <c r="M149" s="8"/>
      <c r="N149" s="32"/>
      <c r="O149" s="48"/>
      <c r="P149" s="33" t="e">
        <f>IF(MOD(INT(VLOOKUP(LEFT($D149,1),設定資料!$D$2:$F$27,3,FALSE)/10)+
MOD(VLOOKUP(LEFT($D149,1),設定資料!$D$2:$F$27,3,FALSE),10)*9+SUMPRODUCT(VALUE(MID($D149,ROW($1:$9)+1,1)),{8;7;6;5;4;3;2;1;1}),10)=0,"正確","錯誤")</f>
        <v>#N/A</v>
      </c>
    </row>
    <row r="150" spans="1:16" s="1" customFormat="1" ht="20.100000000000001" customHeight="1" x14ac:dyDescent="0.25">
      <c r="A150" s="3">
        <v>147</v>
      </c>
      <c r="B150" s="3"/>
      <c r="C150" s="3" t="str">
        <f t="shared" si="4"/>
        <v>請確認</v>
      </c>
      <c r="D150" s="8"/>
      <c r="E150" s="38"/>
      <c r="F150" s="5">
        <f t="shared" si="5"/>
        <v>125</v>
      </c>
      <c r="G150" s="4"/>
      <c r="H150" s="39"/>
      <c r="I150" s="39"/>
      <c r="J150" s="41"/>
      <c r="K150" s="8"/>
      <c r="L150" s="8"/>
      <c r="M150" s="8"/>
      <c r="N150" s="32"/>
      <c r="O150" s="48"/>
      <c r="P150" s="33" t="e">
        <f>IF(MOD(INT(VLOOKUP(LEFT($D150,1),設定資料!$D$2:$F$27,3,FALSE)/10)+
MOD(VLOOKUP(LEFT($D150,1),設定資料!$D$2:$F$27,3,FALSE),10)*9+SUMPRODUCT(VALUE(MID($D150,ROW($1:$9)+1,1)),{8;7;6;5;4;3;2;1;1}),10)=0,"正確","錯誤")</f>
        <v>#N/A</v>
      </c>
    </row>
    <row r="151" spans="1:16" customFormat="1" ht="20.100000000000001" customHeight="1" x14ac:dyDescent="0.25">
      <c r="A151" s="3">
        <v>148</v>
      </c>
      <c r="B151" s="3"/>
      <c r="C151" s="3" t="str">
        <f t="shared" si="4"/>
        <v>請確認</v>
      </c>
      <c r="D151" s="8"/>
      <c r="E151" s="38"/>
      <c r="F151" s="5">
        <f t="shared" si="5"/>
        <v>125</v>
      </c>
      <c r="G151" s="4"/>
      <c r="H151" s="39"/>
      <c r="I151" s="39"/>
      <c r="J151" s="41"/>
      <c r="K151" s="8"/>
      <c r="L151" s="8"/>
      <c r="M151" s="8"/>
      <c r="N151" s="32"/>
      <c r="O151" s="50"/>
      <c r="P151" s="33" t="e">
        <f>IF(MOD(INT(VLOOKUP(LEFT($D151,1),設定資料!$D$2:$F$27,3,FALSE)/10)+
MOD(VLOOKUP(LEFT($D151,1),設定資料!$D$2:$F$27,3,FALSE),10)*9+SUMPRODUCT(VALUE(MID($D151,ROW($1:$9)+1,1)),{8;7;6;5;4;3;2;1;1}),10)=0,"正確","錯誤")</f>
        <v>#N/A</v>
      </c>
    </row>
    <row r="152" spans="1:16" ht="20.100000000000001" customHeight="1" x14ac:dyDescent="0.25">
      <c r="A152" s="3">
        <v>149</v>
      </c>
      <c r="B152" s="3"/>
      <c r="C152" s="3" t="str">
        <f t="shared" si="4"/>
        <v>請確認</v>
      </c>
      <c r="D152" s="3"/>
      <c r="E152" s="38"/>
      <c r="F152" s="5">
        <f t="shared" si="5"/>
        <v>125</v>
      </c>
      <c r="G152" s="39"/>
      <c r="H152" s="39"/>
      <c r="I152" s="39"/>
      <c r="J152" s="3"/>
      <c r="K152" s="8"/>
      <c r="L152" s="8"/>
      <c r="M152" s="8"/>
      <c r="P152" s="33" t="e">
        <f>IF(MOD(INT(VLOOKUP(LEFT($D152,1),設定資料!$D$2:$F$27,3,FALSE)/10)+
MOD(VLOOKUP(LEFT($D152,1),設定資料!$D$2:$F$27,3,FALSE),10)*9+SUMPRODUCT(VALUE(MID($D152,ROW($1:$9)+1,1)),{8;7;6;5;4;3;2;1;1}),10)=0,"正確","錯誤")</f>
        <v>#N/A</v>
      </c>
    </row>
    <row r="153" spans="1:16" ht="20.100000000000001" customHeight="1" x14ac:dyDescent="0.25">
      <c r="A153" s="3">
        <v>150</v>
      </c>
      <c r="B153" s="3"/>
      <c r="C153" s="3" t="str">
        <f t="shared" si="4"/>
        <v>請確認</v>
      </c>
      <c r="D153" s="8"/>
      <c r="E153" s="38"/>
      <c r="F153" s="5">
        <f t="shared" si="5"/>
        <v>125</v>
      </c>
      <c r="G153" s="4"/>
      <c r="H153" s="39"/>
      <c r="I153" s="39"/>
      <c r="J153" s="41"/>
      <c r="K153" s="8"/>
      <c r="L153" s="8"/>
      <c r="M153" s="8"/>
      <c r="P153" s="33" t="e">
        <f>IF(MOD(INT(VLOOKUP(LEFT($D153,1),設定資料!$D$2:$F$27,3,FALSE)/10)+
MOD(VLOOKUP(LEFT($D153,1),設定資料!$D$2:$F$27,3,FALSE),10)*9+SUMPRODUCT(VALUE(MID($D153,ROW($1:$9)+1,1)),{8;7;6;5;4;3;2;1;1}),10)=0,"正確","錯誤")</f>
        <v>#N/A</v>
      </c>
    </row>
    <row r="154" spans="1:16" ht="20.100000000000001" customHeight="1" x14ac:dyDescent="0.25">
      <c r="A154" s="3">
        <v>151</v>
      </c>
      <c r="B154" s="3"/>
      <c r="C154" s="3" t="str">
        <f t="shared" si="4"/>
        <v>請確認</v>
      </c>
      <c r="D154" s="41"/>
      <c r="E154" s="38"/>
      <c r="F154" s="5">
        <f t="shared" si="5"/>
        <v>125</v>
      </c>
      <c r="G154" s="39"/>
      <c r="H154" s="39"/>
      <c r="I154" s="39"/>
      <c r="J154" s="3"/>
      <c r="K154" s="46"/>
      <c r="L154" s="8"/>
      <c r="M154" s="8"/>
      <c r="P154" s="33" t="e">
        <f>IF(MOD(INT(VLOOKUP(LEFT($D154,1),設定資料!$D$2:$F$27,3,FALSE)/10)+
MOD(VLOOKUP(LEFT($D154,1),設定資料!$D$2:$F$27,3,FALSE),10)*9+SUMPRODUCT(VALUE(MID($D154,ROW($1:$9)+1,1)),{8;7;6;5;4;3;2;1;1}),10)=0,"正確","錯誤")</f>
        <v>#N/A</v>
      </c>
    </row>
    <row r="155" spans="1:16" ht="20.100000000000001" customHeight="1" x14ac:dyDescent="0.25">
      <c r="A155" s="3">
        <v>152</v>
      </c>
      <c r="B155" s="3"/>
      <c r="C155" s="3" t="str">
        <f t="shared" si="4"/>
        <v>請確認</v>
      </c>
      <c r="D155" s="41"/>
      <c r="E155" s="38"/>
      <c r="F155" s="5">
        <f t="shared" si="5"/>
        <v>125</v>
      </c>
      <c r="G155" s="4"/>
      <c r="H155" s="39"/>
      <c r="I155" s="39"/>
      <c r="J155" s="41"/>
      <c r="K155" s="8"/>
      <c r="L155" s="8"/>
      <c r="M155" s="8"/>
      <c r="P155" s="33" t="e">
        <f>IF(MOD(INT(VLOOKUP(LEFT($D155,1),設定資料!$D$2:$F$27,3,FALSE)/10)+
MOD(VLOOKUP(LEFT($D155,1),設定資料!$D$2:$F$27,3,FALSE),10)*9+SUMPRODUCT(VALUE(MID($D155,ROW($1:$9)+1,1)),{8;7;6;5;4;3;2;1;1}),10)=0,"正確","錯誤")</f>
        <v>#N/A</v>
      </c>
    </row>
    <row r="156" spans="1:16" ht="20.100000000000001" customHeight="1" x14ac:dyDescent="0.25">
      <c r="A156" s="3">
        <v>153</v>
      </c>
      <c r="B156" s="3"/>
      <c r="C156" s="3" t="str">
        <f t="shared" si="4"/>
        <v>請確認</v>
      </c>
      <c r="D156" s="41"/>
      <c r="E156" s="38"/>
      <c r="F156" s="5">
        <f t="shared" si="5"/>
        <v>125</v>
      </c>
      <c r="G156" s="4"/>
      <c r="H156" s="39"/>
      <c r="I156" s="39"/>
      <c r="J156" s="41"/>
      <c r="K156" s="8"/>
      <c r="L156" s="8"/>
      <c r="M156" s="8"/>
      <c r="P156" s="33" t="e">
        <f>IF(MOD(INT(VLOOKUP(LEFT($D156,1),設定資料!$D$2:$F$27,3,FALSE)/10)+
MOD(VLOOKUP(LEFT($D156,1),設定資料!$D$2:$F$27,3,FALSE),10)*9+SUMPRODUCT(VALUE(MID($D156,ROW($1:$9)+1,1)),{8;7;6;5;4;3;2;1;1}),10)=0,"正確","錯誤")</f>
        <v>#N/A</v>
      </c>
    </row>
    <row r="157" spans="1:16" ht="20.100000000000001" customHeight="1" x14ac:dyDescent="0.25">
      <c r="A157" s="3">
        <v>154</v>
      </c>
      <c r="B157" s="3"/>
      <c r="C157" s="3" t="str">
        <f t="shared" si="4"/>
        <v>請確認</v>
      </c>
      <c r="D157" s="41"/>
      <c r="E157" s="38"/>
      <c r="F157" s="5">
        <f t="shared" si="5"/>
        <v>125</v>
      </c>
      <c r="G157" s="4"/>
      <c r="H157" s="39"/>
      <c r="I157" s="39"/>
      <c r="J157" s="41"/>
      <c r="K157" s="8"/>
      <c r="L157" s="8"/>
      <c r="M157" s="8"/>
      <c r="P157" s="33" t="e">
        <f>IF(MOD(INT(VLOOKUP(LEFT($D157,1),設定資料!$D$2:$F$27,3,FALSE)/10)+
MOD(VLOOKUP(LEFT($D157,1),設定資料!$D$2:$F$27,3,FALSE),10)*9+SUMPRODUCT(VALUE(MID($D157,ROW($1:$9)+1,1)),{8;7;6;5;4;3;2;1;1}),10)=0,"正確","錯誤")</f>
        <v>#N/A</v>
      </c>
    </row>
    <row r="158" spans="1:16" ht="20.100000000000001" customHeight="1" x14ac:dyDescent="0.25">
      <c r="A158" s="3">
        <v>155</v>
      </c>
      <c r="B158" s="3"/>
      <c r="C158" s="3" t="str">
        <f t="shared" si="4"/>
        <v>請確認</v>
      </c>
      <c r="D158" s="3"/>
      <c r="E158" s="38"/>
      <c r="F158" s="5">
        <f t="shared" si="5"/>
        <v>125</v>
      </c>
      <c r="G158" s="39"/>
      <c r="H158" s="39"/>
      <c r="I158" s="39"/>
      <c r="J158" s="41"/>
      <c r="K158" s="8"/>
      <c r="L158" s="3"/>
      <c r="M158" s="8"/>
      <c r="P158" s="33" t="e">
        <f>IF(MOD(INT(VLOOKUP(LEFT($D158,1),設定資料!$D$2:$F$27,3,FALSE)/10)+
MOD(VLOOKUP(LEFT($D158,1),設定資料!$D$2:$F$27,3,FALSE),10)*9+SUMPRODUCT(VALUE(MID($D158,ROW($1:$9)+1,1)),{8;7;6;5;4;3;2;1;1}),10)=0,"正確","錯誤")</f>
        <v>#N/A</v>
      </c>
    </row>
    <row r="159" spans="1:16" ht="20.100000000000001" customHeight="1" x14ac:dyDescent="0.25">
      <c r="A159" s="3">
        <v>156</v>
      </c>
      <c r="B159" s="3"/>
      <c r="C159" s="3" t="str">
        <f t="shared" si="4"/>
        <v>請確認</v>
      </c>
      <c r="D159" s="41"/>
      <c r="E159" s="38"/>
      <c r="F159" s="5">
        <f t="shared" si="5"/>
        <v>125</v>
      </c>
      <c r="G159" s="4"/>
      <c r="H159" s="39"/>
      <c r="I159" s="39"/>
      <c r="J159" s="41"/>
      <c r="K159" s="8"/>
      <c r="L159" s="8"/>
      <c r="M159" s="8"/>
      <c r="P159" s="33" t="e">
        <f>IF(MOD(INT(VLOOKUP(LEFT($D159,1),設定資料!$D$2:$F$27,3,FALSE)/10)+
MOD(VLOOKUP(LEFT($D159,1),設定資料!$D$2:$F$27,3,FALSE),10)*9+SUMPRODUCT(VALUE(MID($D159,ROW($1:$9)+1,1)),{8;7;6;5;4;3;2;1;1}),10)=0,"正確","錯誤")</f>
        <v>#N/A</v>
      </c>
    </row>
    <row r="160" spans="1:16" ht="20.100000000000001" customHeight="1" x14ac:dyDescent="0.25">
      <c r="A160" s="3">
        <v>157</v>
      </c>
      <c r="B160" s="3"/>
      <c r="C160" s="3" t="str">
        <f t="shared" si="4"/>
        <v>請確認</v>
      </c>
      <c r="D160" s="41"/>
      <c r="E160" s="38"/>
      <c r="F160" s="5">
        <f t="shared" si="5"/>
        <v>125</v>
      </c>
      <c r="G160" s="39"/>
      <c r="H160" s="39"/>
      <c r="I160" s="39"/>
      <c r="J160" s="41"/>
      <c r="K160" s="8"/>
      <c r="L160" s="8"/>
      <c r="M160" s="8"/>
      <c r="P160" s="33" t="e">
        <f>IF(MOD(INT(VLOOKUP(LEFT($D160,1),設定資料!$D$2:$F$27,3,FALSE)/10)+
MOD(VLOOKUP(LEFT($D160,1),設定資料!$D$2:$F$27,3,FALSE),10)*9+SUMPRODUCT(VALUE(MID($D160,ROW($1:$9)+1,1)),{8;7;6;5;4;3;2;1;1}),10)=0,"正確","錯誤")</f>
        <v>#N/A</v>
      </c>
    </row>
    <row r="161" spans="1:16" ht="20.100000000000001" customHeight="1" x14ac:dyDescent="0.25">
      <c r="A161" s="3">
        <v>158</v>
      </c>
      <c r="B161" s="3"/>
      <c r="C161" s="3" t="str">
        <f t="shared" si="4"/>
        <v>請確認</v>
      </c>
      <c r="D161" s="41"/>
      <c r="E161" s="38"/>
      <c r="F161" s="5">
        <f t="shared" si="5"/>
        <v>125</v>
      </c>
      <c r="G161" s="39"/>
      <c r="H161" s="39"/>
      <c r="I161" s="39"/>
      <c r="J161" s="41"/>
      <c r="K161" s="8"/>
      <c r="L161" s="8"/>
      <c r="M161" s="8"/>
      <c r="N161" s="48"/>
      <c r="P161" s="33" t="e">
        <f>IF(MOD(INT(VLOOKUP(LEFT($D161,1),設定資料!$D$2:$F$27,3,FALSE)/10)+
MOD(VLOOKUP(LEFT($D161,1),設定資料!$D$2:$F$27,3,FALSE),10)*9+SUMPRODUCT(VALUE(MID($D161,ROW($1:$9)+1,1)),{8;7;6;5;4;3;2;1;1}),10)=0,"正確","錯誤")</f>
        <v>#N/A</v>
      </c>
    </row>
    <row r="162" spans="1:16" ht="20.100000000000001" customHeight="1" x14ac:dyDescent="0.25">
      <c r="A162" s="3">
        <v>159</v>
      </c>
      <c r="B162" s="3"/>
      <c r="C162" s="3" t="str">
        <f t="shared" si="4"/>
        <v>請確認</v>
      </c>
      <c r="D162" s="41"/>
      <c r="E162" s="38"/>
      <c r="F162" s="5">
        <f t="shared" si="5"/>
        <v>125</v>
      </c>
      <c r="G162" s="39"/>
      <c r="H162" s="39"/>
      <c r="I162" s="39"/>
      <c r="J162" s="41"/>
      <c r="K162" s="8"/>
      <c r="L162" s="8"/>
      <c r="M162" s="8"/>
      <c r="P162" s="33" t="e">
        <f>IF(MOD(INT(VLOOKUP(LEFT($D162,1),設定資料!$D$2:$F$27,3,FALSE)/10)+
MOD(VLOOKUP(LEFT($D162,1),設定資料!$D$2:$F$27,3,FALSE),10)*9+SUMPRODUCT(VALUE(MID($D162,ROW($1:$9)+1,1)),{8;7;6;5;4;3;2;1;1}),10)=0,"正確","錯誤")</f>
        <v>#N/A</v>
      </c>
    </row>
    <row r="163" spans="1:16" ht="20.100000000000001" customHeight="1" x14ac:dyDescent="0.25">
      <c r="A163" s="3">
        <v>160</v>
      </c>
      <c r="B163" s="3"/>
      <c r="C163" s="3" t="str">
        <f t="shared" si="4"/>
        <v>請確認</v>
      </c>
      <c r="D163" s="41"/>
      <c r="E163" s="38"/>
      <c r="F163" s="5">
        <f t="shared" si="5"/>
        <v>125</v>
      </c>
      <c r="G163" s="39"/>
      <c r="H163" s="39"/>
      <c r="I163" s="39"/>
      <c r="J163" s="41"/>
      <c r="K163" s="8"/>
      <c r="L163" s="8"/>
      <c r="M163" s="8"/>
      <c r="P163" s="33" t="e">
        <f>IF(MOD(INT(VLOOKUP(LEFT($D163,1),設定資料!$D$2:$F$27,3,FALSE)/10)+
MOD(VLOOKUP(LEFT($D163,1),設定資料!$D$2:$F$27,3,FALSE),10)*9+SUMPRODUCT(VALUE(MID($D163,ROW($1:$9)+1,1)),{8;7;6;5;4;3;2;1;1}),10)=0,"正確","錯誤")</f>
        <v>#N/A</v>
      </c>
    </row>
    <row r="164" spans="1:16" ht="20.100000000000001" customHeight="1" x14ac:dyDescent="0.25">
      <c r="A164" s="3">
        <v>161</v>
      </c>
      <c r="B164" s="3"/>
      <c r="C164" s="3" t="str">
        <f t="shared" si="4"/>
        <v>請確認</v>
      </c>
      <c r="D164" s="41"/>
      <c r="E164" s="38"/>
      <c r="F164" s="5">
        <f t="shared" si="5"/>
        <v>125</v>
      </c>
      <c r="G164" s="39"/>
      <c r="H164" s="39"/>
      <c r="I164" s="39"/>
      <c r="J164" s="41"/>
      <c r="K164" s="8"/>
      <c r="L164" s="8"/>
      <c r="M164" s="8"/>
      <c r="P164" s="33" t="e">
        <f>IF(MOD(INT(VLOOKUP(LEFT($D164,1),設定資料!$D$2:$F$27,3,FALSE)/10)+
MOD(VLOOKUP(LEFT($D164,1),設定資料!$D$2:$F$27,3,FALSE),10)*9+SUMPRODUCT(VALUE(MID($D164,ROW($1:$9)+1,1)),{8;7;6;5;4;3;2;1;1}),10)=0,"正確","錯誤")</f>
        <v>#N/A</v>
      </c>
    </row>
    <row r="165" spans="1:16" ht="20.100000000000001" customHeight="1" x14ac:dyDescent="0.25">
      <c r="A165" s="3">
        <v>162</v>
      </c>
      <c r="B165" s="3"/>
      <c r="C165" s="3" t="str">
        <f t="shared" si="4"/>
        <v>請確認</v>
      </c>
      <c r="D165" s="41"/>
      <c r="E165" s="38"/>
      <c r="F165" s="5">
        <f t="shared" si="5"/>
        <v>125</v>
      </c>
      <c r="G165" s="39"/>
      <c r="H165" s="39"/>
      <c r="I165" s="39"/>
      <c r="J165" s="41"/>
      <c r="K165" s="8"/>
      <c r="L165" s="46"/>
      <c r="M165" s="8"/>
      <c r="P165" s="33" t="e">
        <f>IF(MOD(INT(VLOOKUP(LEFT($D165,1),設定資料!$D$2:$F$27,3,FALSE)/10)+
MOD(VLOOKUP(LEFT($D165,1),設定資料!$D$2:$F$27,3,FALSE),10)*9+SUMPRODUCT(VALUE(MID($D165,ROW($1:$9)+1,1)),{8;7;6;5;4;3;2;1;1}),10)=0,"正確","錯誤")</f>
        <v>#N/A</v>
      </c>
    </row>
    <row r="166" spans="1:16" s="1" customFormat="1" ht="28.5" x14ac:dyDescent="0.25">
      <c r="A166" s="3">
        <v>163</v>
      </c>
      <c r="B166" s="3"/>
      <c r="C166" s="3" t="str">
        <f t="shared" si="4"/>
        <v>請確認</v>
      </c>
      <c r="D166" s="41"/>
      <c r="E166" s="38"/>
      <c r="F166" s="5">
        <f t="shared" si="5"/>
        <v>125</v>
      </c>
      <c r="G166" s="39"/>
      <c r="H166" s="39"/>
      <c r="I166" s="39"/>
      <c r="J166" s="3"/>
      <c r="K166" s="8"/>
      <c r="L166" s="8"/>
      <c r="M166" s="8"/>
      <c r="N166" s="32"/>
      <c r="O166" s="48"/>
      <c r="P166" s="33" t="e">
        <f>IF(MOD(INT(VLOOKUP(LEFT($D166,1),設定資料!$D$2:$F$27,3,FALSE)/10)+
MOD(VLOOKUP(LEFT($D166,1),設定資料!$D$2:$F$27,3,FALSE),10)*9+SUMPRODUCT(VALUE(MID($D166,ROW($1:$9)+1,1)),{8;7;6;5;4;3;2;1;1}),10)=0,"正確","錯誤")</f>
        <v>#N/A</v>
      </c>
    </row>
    <row r="167" spans="1:16" ht="20.100000000000001" customHeight="1" x14ac:dyDescent="0.25">
      <c r="A167" s="3">
        <v>164</v>
      </c>
      <c r="B167" s="3"/>
      <c r="C167" s="3" t="str">
        <f t="shared" si="4"/>
        <v>請確認</v>
      </c>
      <c r="D167" s="41"/>
      <c r="E167" s="38"/>
      <c r="F167" s="5">
        <f t="shared" si="5"/>
        <v>125</v>
      </c>
      <c r="G167" s="39"/>
      <c r="H167" s="39"/>
      <c r="I167" s="39"/>
      <c r="J167" s="41"/>
      <c r="K167" s="8"/>
      <c r="L167" s="8"/>
      <c r="M167" s="8"/>
      <c r="P167" s="33" t="e">
        <f>IF(MOD(INT(VLOOKUP(LEFT($D167,1),設定資料!$D$2:$F$27,3,FALSE)/10)+
MOD(VLOOKUP(LEFT($D167,1),設定資料!$D$2:$F$27,3,FALSE),10)*9+SUMPRODUCT(VALUE(MID($D167,ROW($1:$9)+1,1)),{8;7;6;5;4;3;2;1;1}),10)=0,"正確","錯誤")</f>
        <v>#N/A</v>
      </c>
    </row>
    <row r="168" spans="1:16" ht="20.100000000000001" customHeight="1" x14ac:dyDescent="0.25">
      <c r="A168" s="3">
        <v>165</v>
      </c>
      <c r="B168" s="3"/>
      <c r="C168" s="3" t="str">
        <f t="shared" si="4"/>
        <v>請確認</v>
      </c>
      <c r="D168" s="41"/>
      <c r="E168" s="38"/>
      <c r="F168" s="5">
        <f t="shared" si="5"/>
        <v>125</v>
      </c>
      <c r="G168" s="39"/>
      <c r="H168" s="39"/>
      <c r="I168" s="39"/>
      <c r="J168" s="41"/>
      <c r="K168" s="8"/>
      <c r="L168" s="8"/>
      <c r="M168" s="8"/>
      <c r="P168" s="33" t="e">
        <f>IF(MOD(INT(VLOOKUP(LEFT($D168,1),設定資料!$D$2:$F$27,3,FALSE)/10)+
MOD(VLOOKUP(LEFT($D168,1),設定資料!$D$2:$F$27,3,FALSE),10)*9+SUMPRODUCT(VALUE(MID($D168,ROW($1:$9)+1,1)),{8;7;6;5;4;3;2;1;1}),10)=0,"正確","錯誤")</f>
        <v>#N/A</v>
      </c>
    </row>
    <row r="169" spans="1:16" ht="28.5" x14ac:dyDescent="0.25">
      <c r="A169" s="3">
        <v>166</v>
      </c>
      <c r="B169" s="3"/>
      <c r="C169" s="3" t="str">
        <f t="shared" si="4"/>
        <v>請確認</v>
      </c>
      <c r="D169" s="3"/>
      <c r="E169" s="38"/>
      <c r="F169" s="5">
        <f t="shared" si="5"/>
        <v>125</v>
      </c>
      <c r="G169" s="39"/>
      <c r="H169" s="39"/>
      <c r="I169" s="39"/>
      <c r="J169" s="41"/>
      <c r="K169" s="8"/>
      <c r="L169" s="46"/>
      <c r="M169" s="8"/>
      <c r="P169" s="33" t="e">
        <f>IF(MOD(INT(VLOOKUP(LEFT($D169,1),設定資料!$D$2:$F$27,3,FALSE)/10)+
MOD(VLOOKUP(LEFT($D169,1),設定資料!$D$2:$F$27,3,FALSE),10)*9+SUMPRODUCT(VALUE(MID($D169,ROW($1:$9)+1,1)),{8;7;6;5;4;3;2;1;1}),10)=0,"正確","錯誤")</f>
        <v>#N/A</v>
      </c>
    </row>
    <row r="170" spans="1:16" ht="20.100000000000001" customHeight="1" x14ac:dyDescent="0.25">
      <c r="A170" s="3">
        <v>167</v>
      </c>
      <c r="B170" s="3"/>
      <c r="C170" s="3" t="str">
        <f t="shared" si="4"/>
        <v>請確認</v>
      </c>
      <c r="D170" s="3"/>
      <c r="E170" s="38"/>
      <c r="F170" s="5">
        <f t="shared" si="5"/>
        <v>125</v>
      </c>
      <c r="G170" s="39"/>
      <c r="H170" s="39"/>
      <c r="I170" s="39"/>
      <c r="J170" s="41"/>
      <c r="K170" s="8"/>
      <c r="L170" s="8"/>
      <c r="M170" s="8"/>
      <c r="P170" s="33" t="e">
        <f>IF(MOD(INT(VLOOKUP(LEFT($D170,1),設定資料!$D$2:$F$27,3,FALSE)/10)+
MOD(VLOOKUP(LEFT($D170,1),設定資料!$D$2:$F$27,3,FALSE),10)*9+SUMPRODUCT(VALUE(MID($D170,ROW($1:$9)+1,1)),{8;7;6;5;4;3;2;1;1}),10)=0,"正確","錯誤")</f>
        <v>#N/A</v>
      </c>
    </row>
    <row r="171" spans="1:16" ht="20.100000000000001" customHeight="1" x14ac:dyDescent="0.25">
      <c r="A171" s="3">
        <v>168</v>
      </c>
      <c r="B171" s="3"/>
      <c r="C171" s="3" t="str">
        <f t="shared" si="4"/>
        <v>請確認</v>
      </c>
      <c r="D171" s="41"/>
      <c r="E171" s="38"/>
      <c r="F171" s="5">
        <f t="shared" si="5"/>
        <v>125</v>
      </c>
      <c r="G171" s="39"/>
      <c r="H171" s="39"/>
      <c r="I171" s="39"/>
      <c r="J171" s="41"/>
      <c r="K171" s="8"/>
      <c r="L171" s="8"/>
      <c r="M171" s="8"/>
      <c r="P171" s="33" t="e">
        <f>IF(MOD(INT(VLOOKUP(LEFT($D171,1),設定資料!$D$2:$F$27,3,FALSE)/10)+
MOD(VLOOKUP(LEFT($D171,1),設定資料!$D$2:$F$27,3,FALSE),10)*9+SUMPRODUCT(VALUE(MID($D171,ROW($1:$9)+1,1)),{8;7;6;5;4;3;2;1;1}),10)=0,"正確","錯誤")</f>
        <v>#N/A</v>
      </c>
    </row>
    <row r="172" spans="1:16" ht="20.100000000000001" customHeight="1" x14ac:dyDescent="0.25">
      <c r="A172" s="3">
        <v>169</v>
      </c>
      <c r="B172" s="3"/>
      <c r="C172" s="3" t="str">
        <f t="shared" si="4"/>
        <v>請確認</v>
      </c>
      <c r="D172" s="41"/>
      <c r="E172" s="38"/>
      <c r="F172" s="5">
        <f t="shared" si="5"/>
        <v>125</v>
      </c>
      <c r="G172" s="39"/>
      <c r="H172" s="39"/>
      <c r="I172" s="39"/>
      <c r="J172" s="41"/>
      <c r="K172" s="8"/>
      <c r="L172" s="8"/>
      <c r="M172" s="8"/>
      <c r="P172" s="33" t="e">
        <f>IF(MOD(INT(VLOOKUP(LEFT($D172,1),設定資料!$D$2:$F$27,3,FALSE)/10)+
MOD(VLOOKUP(LEFT($D172,1),設定資料!$D$2:$F$27,3,FALSE),10)*9+SUMPRODUCT(VALUE(MID($D172,ROW($1:$9)+1,1)),{8;7;6;5;4;3;2;1;1}),10)=0,"正確","錯誤")</f>
        <v>#N/A</v>
      </c>
    </row>
    <row r="173" spans="1:16" ht="20.100000000000001" customHeight="1" x14ac:dyDescent="0.25">
      <c r="A173" s="3">
        <v>170</v>
      </c>
      <c r="B173" s="3"/>
      <c r="C173" s="3" t="str">
        <f t="shared" si="4"/>
        <v>請確認</v>
      </c>
      <c r="D173" s="41"/>
      <c r="E173" s="38"/>
      <c r="F173" s="5">
        <f t="shared" si="5"/>
        <v>125</v>
      </c>
      <c r="G173" s="39"/>
      <c r="H173" s="39"/>
      <c r="I173" s="39"/>
      <c r="J173" s="41"/>
      <c r="K173" s="8"/>
      <c r="L173" s="8"/>
      <c r="M173" s="8"/>
      <c r="P173" s="33" t="e">
        <f>IF(MOD(INT(VLOOKUP(LEFT($D173,1),設定資料!$D$2:$F$27,3,FALSE)/10)+
MOD(VLOOKUP(LEFT($D173,1),設定資料!$D$2:$F$27,3,FALSE),10)*9+SUMPRODUCT(VALUE(MID($D173,ROW($1:$9)+1,1)),{8;7;6;5;4;3;2;1;1}),10)=0,"正確","錯誤")</f>
        <v>#N/A</v>
      </c>
    </row>
    <row r="174" spans="1:16" ht="20.100000000000001" customHeight="1" x14ac:dyDescent="0.25">
      <c r="A174" s="3">
        <v>171</v>
      </c>
      <c r="B174" s="41"/>
      <c r="C174" s="3" t="str">
        <f t="shared" si="4"/>
        <v>請確認</v>
      </c>
      <c r="D174" s="41"/>
      <c r="E174" s="38"/>
      <c r="F174" s="5">
        <f t="shared" si="5"/>
        <v>125</v>
      </c>
      <c r="G174" s="39"/>
      <c r="H174" s="41"/>
      <c r="I174" s="43"/>
      <c r="J174" s="41"/>
      <c r="K174" s="41"/>
      <c r="L174" s="8"/>
      <c r="M174" s="8"/>
      <c r="P174" s="33" t="e">
        <f>IF(MOD(INT(VLOOKUP(LEFT($D174,1),設定資料!$D$2:$F$27,3,FALSE)/10)+
MOD(VLOOKUP(LEFT($D174,1),設定資料!$D$2:$F$27,3,FALSE),10)*9+SUMPRODUCT(VALUE(MID($D174,ROW($1:$9)+1,1)),{8;7;6;5;4;3;2;1;1}),10)=0,"正確","錯誤")</f>
        <v>#N/A</v>
      </c>
    </row>
    <row r="175" spans="1:16" ht="20.100000000000001" customHeight="1" x14ac:dyDescent="0.25">
      <c r="A175" s="3">
        <v>172</v>
      </c>
      <c r="B175" s="41"/>
      <c r="C175" s="3" t="str">
        <f t="shared" si="4"/>
        <v>請確認</v>
      </c>
      <c r="D175" s="41"/>
      <c r="E175" s="38"/>
      <c r="F175" s="5">
        <f t="shared" si="5"/>
        <v>125</v>
      </c>
      <c r="G175" s="39"/>
      <c r="H175" s="39"/>
      <c r="I175" s="41"/>
      <c r="J175" s="41"/>
      <c r="K175" s="46"/>
      <c r="L175" s="8"/>
      <c r="M175" s="8"/>
      <c r="N175" s="48"/>
      <c r="P175" s="33" t="e">
        <f>IF(MOD(INT(VLOOKUP(LEFT($D175,1),設定資料!$D$2:$F$27,3,FALSE)/10)+
MOD(VLOOKUP(LEFT($D175,1),設定資料!$D$2:$F$27,3,FALSE),10)*9+SUMPRODUCT(VALUE(MID($D175,ROW($1:$9)+1,1)),{8;7;6;5;4;3;2;1;1}),10)=0,"正確","錯誤")</f>
        <v>#N/A</v>
      </c>
    </row>
    <row r="176" spans="1:16" ht="20.100000000000001" customHeight="1" x14ac:dyDescent="0.25">
      <c r="A176" s="3">
        <v>173</v>
      </c>
      <c r="B176" s="3"/>
      <c r="C176" s="3" t="str">
        <f t="shared" si="4"/>
        <v>請確認</v>
      </c>
      <c r="D176" s="3"/>
      <c r="E176" s="38"/>
      <c r="F176" s="5">
        <f t="shared" si="5"/>
        <v>125</v>
      </c>
      <c r="G176" s="39"/>
      <c r="H176" s="3"/>
      <c r="I176" s="3"/>
      <c r="J176" s="41"/>
      <c r="K176" s="8"/>
      <c r="L176" s="8"/>
      <c r="M176" s="8"/>
      <c r="P176" s="33" t="e">
        <f>IF(MOD(INT(VLOOKUP(LEFT($D176,1),設定資料!$D$2:$F$27,3,FALSE)/10)+
MOD(VLOOKUP(LEFT($D176,1),設定資料!$D$2:$F$27,3,FALSE),10)*9+SUMPRODUCT(VALUE(MID($D176,ROW($1:$9)+1,1)),{8;7;6;5;4;3;2;1;1}),10)=0,"正確","錯誤")</f>
        <v>#N/A</v>
      </c>
    </row>
    <row r="177" spans="1:16" ht="20.100000000000001" customHeight="1" x14ac:dyDescent="0.25">
      <c r="A177" s="3">
        <v>174</v>
      </c>
      <c r="B177" s="3"/>
      <c r="C177" s="3" t="str">
        <f t="shared" si="4"/>
        <v>請確認</v>
      </c>
      <c r="D177" s="8"/>
      <c r="E177" s="38"/>
      <c r="F177" s="5">
        <f t="shared" si="5"/>
        <v>125</v>
      </c>
      <c r="G177" s="4"/>
      <c r="H177" s="44"/>
      <c r="I177" s="44"/>
      <c r="J177" s="8"/>
      <c r="K177" s="8"/>
      <c r="L177" s="8"/>
      <c r="M177" s="8"/>
      <c r="P177" s="33" t="e">
        <f>IF(MOD(INT(VLOOKUP(LEFT($D177,1),設定資料!$D$2:$F$27,3,FALSE)/10)+
MOD(VLOOKUP(LEFT($D177,1),設定資料!$D$2:$F$27,3,FALSE),10)*9+SUMPRODUCT(VALUE(MID($D177,ROW($1:$9)+1,1)),{8;7;6;5;4;3;2;1;1}),10)=0,"正確","錯誤")</f>
        <v>#N/A</v>
      </c>
    </row>
    <row r="178" spans="1:16" ht="20.100000000000001" customHeight="1" x14ac:dyDescent="0.25">
      <c r="A178" s="3">
        <v>175</v>
      </c>
      <c r="B178" s="3"/>
      <c r="C178" s="3" t="str">
        <f t="shared" si="4"/>
        <v>請確認</v>
      </c>
      <c r="D178" s="8"/>
      <c r="E178" s="38"/>
      <c r="F178" s="5">
        <f t="shared" si="5"/>
        <v>125</v>
      </c>
      <c r="G178" s="4"/>
      <c r="H178" s="44"/>
      <c r="I178" s="44"/>
      <c r="J178" s="8"/>
      <c r="K178" s="8"/>
      <c r="L178" s="8"/>
      <c r="M178" s="8"/>
      <c r="P178" s="33" t="e">
        <f>IF(MOD(INT(VLOOKUP(LEFT($D178,1),設定資料!$D$2:$F$27,3,FALSE)/10)+
MOD(VLOOKUP(LEFT($D178,1),設定資料!$D$2:$F$27,3,FALSE),10)*9+SUMPRODUCT(VALUE(MID($D178,ROW($1:$9)+1,1)),{8;7;6;5;4;3;2;1;1}),10)=0,"正確","錯誤")</f>
        <v>#N/A</v>
      </c>
    </row>
    <row r="179" spans="1:16" ht="20.100000000000001" customHeight="1" x14ac:dyDescent="0.25">
      <c r="A179" s="3">
        <v>176</v>
      </c>
      <c r="B179" s="3"/>
      <c r="C179" s="3" t="str">
        <f t="shared" si="4"/>
        <v>請確認</v>
      </c>
      <c r="D179" s="3"/>
      <c r="E179" s="38"/>
      <c r="F179" s="5">
        <f t="shared" si="5"/>
        <v>125</v>
      </c>
      <c r="G179" s="44"/>
      <c r="H179" s="44"/>
      <c r="I179" s="44"/>
      <c r="J179" s="8"/>
      <c r="K179" s="3"/>
      <c r="L179" s="8"/>
      <c r="M179" s="8"/>
      <c r="P179" s="33" t="e">
        <f>IF(MOD(INT(VLOOKUP(LEFT($D179,1),設定資料!$D$2:$F$27,3,FALSE)/10)+
MOD(VLOOKUP(LEFT($D179,1),設定資料!$D$2:$F$27,3,FALSE),10)*9+SUMPRODUCT(VALUE(MID($D179,ROW($1:$9)+1,1)),{8;7;6;5;4;3;2;1;1}),10)=0,"正確","錯誤")</f>
        <v>#N/A</v>
      </c>
    </row>
    <row r="180" spans="1:16" s="1" customFormat="1" ht="20.100000000000001" customHeight="1" x14ac:dyDescent="0.25">
      <c r="A180" s="3">
        <v>177</v>
      </c>
      <c r="B180" s="3"/>
      <c r="C180" s="3" t="str">
        <f t="shared" si="4"/>
        <v>請確認</v>
      </c>
      <c r="D180" s="8"/>
      <c r="E180" s="38"/>
      <c r="F180" s="5">
        <f t="shared" si="5"/>
        <v>125</v>
      </c>
      <c r="G180" s="44"/>
      <c r="H180" s="44"/>
      <c r="I180" s="44"/>
      <c r="J180" s="8"/>
      <c r="K180" s="8"/>
      <c r="L180" s="8"/>
      <c r="M180" s="8"/>
      <c r="N180" s="32"/>
      <c r="O180" s="48"/>
      <c r="P180" s="33" t="e">
        <f>IF(MOD(INT(VLOOKUP(LEFT($D180,1),設定資料!$D$2:$F$27,3,FALSE)/10)+
MOD(VLOOKUP(LEFT($D180,1),設定資料!$D$2:$F$27,3,FALSE),10)*9+SUMPRODUCT(VALUE(MID($D180,ROW($1:$9)+1,1)),{8;7;6;5;4;3;2;1;1}),10)=0,"正確","錯誤")</f>
        <v>#N/A</v>
      </c>
    </row>
    <row r="181" spans="1:16" ht="20.100000000000001" customHeight="1" x14ac:dyDescent="0.25">
      <c r="A181" s="3">
        <v>178</v>
      </c>
      <c r="B181" s="3"/>
      <c r="C181" s="3" t="str">
        <f t="shared" si="4"/>
        <v>請確認</v>
      </c>
      <c r="D181" s="8"/>
      <c r="E181" s="38"/>
      <c r="F181" s="5">
        <f t="shared" si="5"/>
        <v>125</v>
      </c>
      <c r="G181" s="44"/>
      <c r="H181" s="44"/>
      <c r="I181" s="44"/>
      <c r="J181" s="8"/>
      <c r="K181" s="8"/>
      <c r="L181" s="8"/>
      <c r="M181" s="8"/>
      <c r="P181" s="33" t="e">
        <f>IF(MOD(INT(VLOOKUP(LEFT($D181,1),設定資料!$D$2:$F$27,3,FALSE)/10)+
MOD(VLOOKUP(LEFT($D181,1),設定資料!$D$2:$F$27,3,FALSE),10)*9+SUMPRODUCT(VALUE(MID($D181,ROW($1:$9)+1,1)),{8;7;6;5;4;3;2;1;1}),10)=0,"正確","錯誤")</f>
        <v>#N/A</v>
      </c>
    </row>
    <row r="182" spans="1:16" ht="20.100000000000001" customHeight="1" x14ac:dyDescent="0.25">
      <c r="A182" s="3">
        <v>179</v>
      </c>
      <c r="B182" s="3"/>
      <c r="C182" s="3" t="str">
        <f t="shared" si="4"/>
        <v>請確認</v>
      </c>
      <c r="D182" s="8"/>
      <c r="E182" s="38"/>
      <c r="F182" s="5">
        <f t="shared" si="5"/>
        <v>125</v>
      </c>
      <c r="G182" s="44"/>
      <c r="H182" s="44"/>
      <c r="I182" s="44"/>
      <c r="J182" s="8"/>
      <c r="K182" s="8"/>
      <c r="L182" s="8"/>
      <c r="M182" s="8"/>
      <c r="P182" s="33" t="e">
        <f>IF(MOD(INT(VLOOKUP(LEFT($D182,1),設定資料!$D$2:$F$27,3,FALSE)/10)+
MOD(VLOOKUP(LEFT($D182,1),設定資料!$D$2:$F$27,3,FALSE),10)*9+SUMPRODUCT(VALUE(MID($D182,ROW($1:$9)+1,1)),{8;7;6;5;4;3;2;1;1}),10)=0,"正確","錯誤")</f>
        <v>#N/A</v>
      </c>
    </row>
    <row r="183" spans="1:16" ht="20.100000000000001" customHeight="1" x14ac:dyDescent="0.25">
      <c r="A183" s="3">
        <v>180</v>
      </c>
      <c r="B183" s="8"/>
      <c r="C183" s="3" t="str">
        <f t="shared" si="4"/>
        <v>請確認</v>
      </c>
      <c r="D183" s="8"/>
      <c r="E183" s="38"/>
      <c r="F183" s="5">
        <f t="shared" si="5"/>
        <v>125</v>
      </c>
      <c r="G183" s="44"/>
      <c r="H183" s="44"/>
      <c r="I183" s="44"/>
      <c r="J183" s="8"/>
      <c r="K183" s="8"/>
      <c r="L183" s="8"/>
      <c r="M183" s="8"/>
      <c r="P183" s="33" t="e">
        <f>IF(MOD(INT(VLOOKUP(LEFT($D183,1),設定資料!$D$2:$F$27,3,FALSE)/10)+
MOD(VLOOKUP(LEFT($D183,1),設定資料!$D$2:$F$27,3,FALSE),10)*9+SUMPRODUCT(VALUE(MID($D183,ROW($1:$9)+1,1)),{8;7;6;5;4;3;2;1;1}),10)=0,"正確","錯誤")</f>
        <v>#N/A</v>
      </c>
    </row>
    <row r="184" spans="1:16" ht="28.5" x14ac:dyDescent="0.25">
      <c r="A184" s="3">
        <v>181</v>
      </c>
      <c r="B184" s="43"/>
      <c r="C184" s="3" t="str">
        <f t="shared" si="4"/>
        <v>請確認</v>
      </c>
      <c r="D184" s="8"/>
      <c r="E184" s="38"/>
      <c r="F184" s="5">
        <f t="shared" si="5"/>
        <v>125</v>
      </c>
      <c r="G184" s="44"/>
      <c r="H184" s="44"/>
      <c r="I184" s="44"/>
      <c r="J184" s="8"/>
      <c r="K184" s="8"/>
      <c r="L184" s="8"/>
      <c r="M184" s="8"/>
      <c r="P184" s="33" t="e">
        <f>IF(MOD(INT(VLOOKUP(LEFT($D184,1),設定資料!$D$2:$F$27,3,FALSE)/10)+
MOD(VLOOKUP(LEFT($D184,1),設定資料!$D$2:$F$27,3,FALSE),10)*9+SUMPRODUCT(VALUE(MID($D184,ROW($1:$9)+1,1)),{8;7;6;5;4;3;2;1;1}),10)=0,"正確","錯誤")</f>
        <v>#N/A</v>
      </c>
    </row>
    <row r="185" spans="1:16" ht="28.5" x14ac:dyDescent="0.25">
      <c r="A185" s="3">
        <v>182</v>
      </c>
      <c r="B185" s="43"/>
      <c r="C185" s="3" t="str">
        <f t="shared" si="4"/>
        <v>請確認</v>
      </c>
      <c r="D185" s="8"/>
      <c r="E185" s="38"/>
      <c r="F185" s="5">
        <f t="shared" si="5"/>
        <v>125</v>
      </c>
      <c r="G185" s="44"/>
      <c r="H185" s="44"/>
      <c r="I185" s="44"/>
      <c r="J185" s="8"/>
      <c r="K185" s="8"/>
      <c r="L185" s="8"/>
      <c r="M185" s="8"/>
      <c r="P185" s="33" t="e">
        <f>IF(MOD(INT(VLOOKUP(LEFT($D185,1),設定資料!$D$2:$F$27,3,FALSE)/10)+
MOD(VLOOKUP(LEFT($D185,1),設定資料!$D$2:$F$27,3,FALSE),10)*9+SUMPRODUCT(VALUE(MID($D185,ROW($1:$9)+1,1)),{8;7;6;5;4;3;2;1;1}),10)=0,"正確","錯誤")</f>
        <v>#N/A</v>
      </c>
    </row>
    <row r="186" spans="1:16" ht="28.5" x14ac:dyDescent="0.25">
      <c r="A186" s="3">
        <v>183</v>
      </c>
      <c r="B186" s="43"/>
      <c r="C186" s="3" t="str">
        <f t="shared" si="4"/>
        <v>請確認</v>
      </c>
      <c r="D186" s="8"/>
      <c r="E186" s="38"/>
      <c r="F186" s="5">
        <f t="shared" si="5"/>
        <v>125</v>
      </c>
      <c r="G186" s="44"/>
      <c r="H186" s="44"/>
      <c r="I186" s="44"/>
      <c r="J186" s="8"/>
      <c r="K186" s="8"/>
      <c r="L186" s="8"/>
      <c r="M186" s="8"/>
      <c r="P186" s="33" t="e">
        <f>IF(MOD(INT(VLOOKUP(LEFT($D186,1),設定資料!$D$2:$F$27,3,FALSE)/10)+
MOD(VLOOKUP(LEFT($D186,1),設定資料!$D$2:$F$27,3,FALSE),10)*9+SUMPRODUCT(VALUE(MID($D186,ROW($1:$9)+1,1)),{8;7;6;5;4;3;2;1;1}),10)=0,"正確","錯誤")</f>
        <v>#N/A</v>
      </c>
    </row>
    <row r="187" spans="1:16" ht="28.5" x14ac:dyDescent="0.25">
      <c r="A187" s="3">
        <v>184</v>
      </c>
      <c r="B187" s="43"/>
      <c r="C187" s="3" t="str">
        <f t="shared" si="4"/>
        <v>請確認</v>
      </c>
      <c r="D187" s="8"/>
      <c r="E187" s="38"/>
      <c r="F187" s="5">
        <f t="shared" si="5"/>
        <v>125</v>
      </c>
      <c r="G187" s="44"/>
      <c r="H187" s="44"/>
      <c r="I187" s="44"/>
      <c r="J187" s="8"/>
      <c r="K187" s="8"/>
      <c r="L187" s="8"/>
      <c r="M187" s="8"/>
      <c r="P187" s="33" t="e">
        <f>IF(MOD(INT(VLOOKUP(LEFT($D187,1),設定資料!$D$2:$F$27,3,FALSE)/10)+
MOD(VLOOKUP(LEFT($D187,1),設定資料!$D$2:$F$27,3,FALSE),10)*9+SUMPRODUCT(VALUE(MID($D187,ROW($1:$9)+1,1)),{8;7;6;5;4;3;2;1;1}),10)=0,"正確","錯誤")</f>
        <v>#N/A</v>
      </c>
    </row>
    <row r="188" spans="1:16" ht="28.5" x14ac:dyDescent="0.25">
      <c r="A188" s="3">
        <v>185</v>
      </c>
      <c r="B188" s="43"/>
      <c r="C188" s="3" t="str">
        <f t="shared" si="4"/>
        <v>請確認</v>
      </c>
      <c r="D188" s="8"/>
      <c r="E188" s="38"/>
      <c r="F188" s="5">
        <f t="shared" si="5"/>
        <v>125</v>
      </c>
      <c r="G188" s="44"/>
      <c r="H188" s="44"/>
      <c r="I188" s="44"/>
      <c r="J188" s="8"/>
      <c r="K188" s="8"/>
      <c r="L188" s="8"/>
      <c r="M188" s="8"/>
      <c r="P188" s="33" t="e">
        <f>IF(MOD(INT(VLOOKUP(LEFT($D188,1),設定資料!$D$2:$F$27,3,FALSE)/10)+
MOD(VLOOKUP(LEFT($D188,1),設定資料!$D$2:$F$27,3,FALSE),10)*9+SUMPRODUCT(VALUE(MID($D188,ROW($1:$9)+1,1)),{8;7;6;5;4;3;2;1;1}),10)=0,"正確","錯誤")</f>
        <v>#N/A</v>
      </c>
    </row>
    <row r="189" spans="1:16" ht="28.5" x14ac:dyDescent="0.25">
      <c r="A189" s="3">
        <v>186</v>
      </c>
      <c r="B189" s="43"/>
      <c r="C189" s="3" t="str">
        <f t="shared" si="4"/>
        <v>請確認</v>
      </c>
      <c r="D189" s="8"/>
      <c r="E189" s="38"/>
      <c r="F189" s="5">
        <f t="shared" si="5"/>
        <v>125</v>
      </c>
      <c r="G189" s="44"/>
      <c r="H189" s="44"/>
      <c r="I189" s="44"/>
      <c r="J189" s="8"/>
      <c r="K189" s="8"/>
      <c r="L189" s="8"/>
      <c r="M189" s="8"/>
      <c r="P189" s="33" t="e">
        <f>IF(MOD(INT(VLOOKUP(LEFT($D189,1),設定資料!$D$2:$F$27,3,FALSE)/10)+
MOD(VLOOKUP(LEFT($D189,1),設定資料!$D$2:$F$27,3,FALSE),10)*9+SUMPRODUCT(VALUE(MID($D189,ROW($1:$9)+1,1)),{8;7;6;5;4;3;2;1;1}),10)=0,"正確","錯誤")</f>
        <v>#N/A</v>
      </c>
    </row>
    <row r="190" spans="1:16" ht="28.5" x14ac:dyDescent="0.25">
      <c r="A190" s="3">
        <v>187</v>
      </c>
      <c r="B190" s="43"/>
      <c r="C190" s="3" t="str">
        <f t="shared" si="4"/>
        <v>請確認</v>
      </c>
      <c r="D190" s="8"/>
      <c r="E190" s="38"/>
      <c r="F190" s="5">
        <f t="shared" si="5"/>
        <v>125</v>
      </c>
      <c r="G190" s="44"/>
      <c r="H190" s="44"/>
      <c r="I190" s="44"/>
      <c r="J190" s="8"/>
      <c r="K190" s="8"/>
      <c r="L190" s="8"/>
      <c r="M190" s="8"/>
      <c r="P190" s="33" t="e">
        <f>IF(MOD(INT(VLOOKUP(LEFT($D190,1),設定資料!$D$2:$F$27,3,FALSE)/10)+
MOD(VLOOKUP(LEFT($D190,1),設定資料!$D$2:$F$27,3,FALSE),10)*9+SUMPRODUCT(VALUE(MID($D190,ROW($1:$9)+1,1)),{8;7;6;5;4;3;2;1;1}),10)=0,"正確","錯誤")</f>
        <v>#N/A</v>
      </c>
    </row>
    <row r="191" spans="1:16" ht="28.5" x14ac:dyDescent="0.25">
      <c r="A191" s="3">
        <v>188</v>
      </c>
      <c r="B191" s="43"/>
      <c r="C191" s="3" t="str">
        <f t="shared" si="4"/>
        <v>請確認</v>
      </c>
      <c r="D191" s="8"/>
      <c r="E191" s="38"/>
      <c r="F191" s="5">
        <f t="shared" si="5"/>
        <v>125</v>
      </c>
      <c r="G191" s="44"/>
      <c r="H191" s="44"/>
      <c r="I191" s="44"/>
      <c r="J191" s="8"/>
      <c r="K191" s="8"/>
      <c r="L191" s="8"/>
      <c r="M191" s="8"/>
      <c r="P191" s="33" t="e">
        <f>IF(MOD(INT(VLOOKUP(LEFT($D191,1),設定資料!$D$2:$F$27,3,FALSE)/10)+
MOD(VLOOKUP(LEFT($D191,1),設定資料!$D$2:$F$27,3,FALSE),10)*9+SUMPRODUCT(VALUE(MID($D191,ROW($1:$9)+1,1)),{8;7;6;5;4;3;2;1;1}),10)=0,"正確","錯誤")</f>
        <v>#N/A</v>
      </c>
    </row>
    <row r="192" spans="1:16" ht="28.5" x14ac:dyDescent="0.25">
      <c r="A192" s="3">
        <v>189</v>
      </c>
      <c r="B192" s="43"/>
      <c r="C192" s="3" t="str">
        <f t="shared" si="4"/>
        <v>請確認</v>
      </c>
      <c r="D192" s="8"/>
      <c r="E192" s="38"/>
      <c r="F192" s="5">
        <f t="shared" si="5"/>
        <v>125</v>
      </c>
      <c r="G192" s="44"/>
      <c r="H192" s="44"/>
      <c r="I192" s="44"/>
      <c r="J192" s="8"/>
      <c r="K192" s="8"/>
      <c r="L192" s="8"/>
      <c r="M192" s="8"/>
      <c r="P192" s="33" t="e">
        <f>IF(MOD(INT(VLOOKUP(LEFT($D192,1),設定資料!$D$2:$F$27,3,FALSE)/10)+
MOD(VLOOKUP(LEFT($D192,1),設定資料!$D$2:$F$27,3,FALSE),10)*9+SUMPRODUCT(VALUE(MID($D192,ROW($1:$9)+1,1)),{8;7;6;5;4;3;2;1;1}),10)=0,"正確","錯誤")</f>
        <v>#N/A</v>
      </c>
    </row>
    <row r="193" spans="1:16" ht="28.5" x14ac:dyDescent="0.25">
      <c r="A193" s="3">
        <v>190</v>
      </c>
      <c r="B193" s="43"/>
      <c r="C193" s="3" t="str">
        <f t="shared" si="4"/>
        <v>請確認</v>
      </c>
      <c r="D193" s="8"/>
      <c r="E193" s="38"/>
      <c r="F193" s="5">
        <f t="shared" si="5"/>
        <v>125</v>
      </c>
      <c r="G193" s="44"/>
      <c r="H193" s="44"/>
      <c r="I193" s="44"/>
      <c r="J193" s="8"/>
      <c r="K193" s="8"/>
      <c r="L193" s="8"/>
      <c r="M193" s="8"/>
      <c r="P193" s="33" t="e">
        <f>IF(MOD(INT(VLOOKUP(LEFT($D193,1),設定資料!$D$2:$F$27,3,FALSE)/10)+
MOD(VLOOKUP(LEFT($D193,1),設定資料!$D$2:$F$27,3,FALSE),10)*9+SUMPRODUCT(VALUE(MID($D193,ROW($1:$9)+1,1)),{8;7;6;5;4;3;2;1;1}),10)=0,"正確","錯誤")</f>
        <v>#N/A</v>
      </c>
    </row>
    <row r="194" spans="1:16" ht="28.5" x14ac:dyDescent="0.25">
      <c r="A194" s="3">
        <v>191</v>
      </c>
      <c r="B194" s="43"/>
      <c r="C194" s="3" t="str">
        <f t="shared" si="4"/>
        <v>請確認</v>
      </c>
      <c r="D194" s="8"/>
      <c r="E194" s="38"/>
      <c r="F194" s="5">
        <f t="shared" si="5"/>
        <v>125</v>
      </c>
      <c r="G194" s="44"/>
      <c r="H194" s="44"/>
      <c r="I194" s="44"/>
      <c r="J194" s="8"/>
      <c r="K194" s="8"/>
      <c r="L194" s="8"/>
      <c r="M194" s="8"/>
      <c r="P194" s="33" t="e">
        <f>IF(MOD(INT(VLOOKUP(LEFT($D194,1),設定資料!$D$2:$F$27,3,FALSE)/10)+
MOD(VLOOKUP(LEFT($D194,1),設定資料!$D$2:$F$27,3,FALSE),10)*9+SUMPRODUCT(VALUE(MID($D194,ROW($1:$9)+1,1)),{8;7;6;5;4;3;2;1;1}),10)=0,"正確","錯誤")</f>
        <v>#N/A</v>
      </c>
    </row>
    <row r="195" spans="1:16" ht="28.5" x14ac:dyDescent="0.25">
      <c r="A195" s="3">
        <v>192</v>
      </c>
      <c r="B195" s="43"/>
      <c r="C195" s="3" t="str">
        <f t="shared" si="4"/>
        <v>請確認</v>
      </c>
      <c r="D195" s="8"/>
      <c r="E195" s="38"/>
      <c r="F195" s="5">
        <f t="shared" si="5"/>
        <v>125</v>
      </c>
      <c r="G195" s="44"/>
      <c r="H195" s="44"/>
      <c r="I195" s="44"/>
      <c r="J195" s="8"/>
      <c r="K195" s="8"/>
      <c r="L195" s="8"/>
      <c r="M195" s="8"/>
      <c r="P195" s="33" t="e">
        <f>IF(MOD(INT(VLOOKUP(LEFT($D195,1),設定資料!$D$2:$F$27,3,FALSE)/10)+
MOD(VLOOKUP(LEFT($D195,1),設定資料!$D$2:$F$27,3,FALSE),10)*9+SUMPRODUCT(VALUE(MID($D195,ROW($1:$9)+1,1)),{8;7;6;5;4;3;2;1;1}),10)=0,"正確","錯誤")</f>
        <v>#N/A</v>
      </c>
    </row>
    <row r="196" spans="1:16" ht="28.5" x14ac:dyDescent="0.25">
      <c r="A196" s="3">
        <v>193</v>
      </c>
      <c r="B196" s="43"/>
      <c r="C196" s="3" t="str">
        <f t="shared" si="4"/>
        <v>請確認</v>
      </c>
      <c r="D196" s="8"/>
      <c r="E196" s="38"/>
      <c r="F196" s="5">
        <f t="shared" si="5"/>
        <v>125</v>
      </c>
      <c r="G196" s="44"/>
      <c r="H196" s="44"/>
      <c r="I196" s="44"/>
      <c r="J196" s="8"/>
      <c r="K196" s="8"/>
      <c r="L196" s="8"/>
      <c r="M196" s="8"/>
      <c r="P196" s="33" t="e">
        <f>IF(MOD(INT(VLOOKUP(LEFT($D196,1),設定資料!$D$2:$F$27,3,FALSE)/10)+
MOD(VLOOKUP(LEFT($D196,1),設定資料!$D$2:$F$27,3,FALSE),10)*9+SUMPRODUCT(VALUE(MID($D196,ROW($1:$9)+1,1)),{8;7;6;5;4;3;2;1;1}),10)=0,"正確","錯誤")</f>
        <v>#N/A</v>
      </c>
    </row>
    <row r="197" spans="1:16" ht="28.5" x14ac:dyDescent="0.25">
      <c r="A197" s="3">
        <v>194</v>
      </c>
      <c r="B197" s="43"/>
      <c r="C197" s="3" t="str">
        <f t="shared" ref="C197:C203" si="6">IF(MID(D197,2,1)="1","男",IF(MID(D197,2,1)="2","女","請確認"))</f>
        <v>請確認</v>
      </c>
      <c r="D197" s="8"/>
      <c r="E197" s="38"/>
      <c r="F197" s="5">
        <f t="shared" ref="F197:F203" si="7">DATEDIF(E197,DATE($D$2+1911,$F$2,1),"Y")</f>
        <v>125</v>
      </c>
      <c r="G197" s="44"/>
      <c r="H197" s="44"/>
      <c r="I197" s="44"/>
      <c r="J197" s="8"/>
      <c r="K197" s="8"/>
      <c r="L197" s="8"/>
      <c r="M197" s="8"/>
      <c r="P197" s="33" t="e">
        <f>IF(MOD(INT(VLOOKUP(LEFT($D197,1),設定資料!$D$2:$F$27,3,FALSE)/10)+
MOD(VLOOKUP(LEFT($D197,1),設定資料!$D$2:$F$27,3,FALSE),10)*9+SUMPRODUCT(VALUE(MID($D197,ROW($1:$9)+1,1)),{8;7;6;5;4;3;2;1;1}),10)=0,"正確","錯誤")</f>
        <v>#N/A</v>
      </c>
    </row>
    <row r="198" spans="1:16" ht="28.5" x14ac:dyDescent="0.25">
      <c r="A198" s="3">
        <v>195</v>
      </c>
      <c r="B198" s="43"/>
      <c r="C198" s="3" t="str">
        <f t="shared" si="6"/>
        <v>請確認</v>
      </c>
      <c r="D198" s="8"/>
      <c r="E198" s="38"/>
      <c r="F198" s="5">
        <f t="shared" si="7"/>
        <v>125</v>
      </c>
      <c r="G198" s="44"/>
      <c r="H198" s="44"/>
      <c r="I198" s="44"/>
      <c r="J198" s="8"/>
      <c r="K198" s="8"/>
      <c r="L198" s="8"/>
      <c r="M198" s="8"/>
      <c r="P198" s="33" t="e">
        <f>IF(MOD(INT(VLOOKUP(LEFT($D198,1),設定資料!$D$2:$F$27,3,FALSE)/10)+
MOD(VLOOKUP(LEFT($D198,1),設定資料!$D$2:$F$27,3,FALSE),10)*9+SUMPRODUCT(VALUE(MID($D198,ROW($1:$9)+1,1)),{8;7;6;5;4;3;2;1;1}),10)=0,"正確","錯誤")</f>
        <v>#N/A</v>
      </c>
    </row>
    <row r="199" spans="1:16" ht="28.5" x14ac:dyDescent="0.25">
      <c r="A199" s="3">
        <v>196</v>
      </c>
      <c r="B199" s="43"/>
      <c r="C199" s="3" t="str">
        <f t="shared" si="6"/>
        <v>請確認</v>
      </c>
      <c r="D199" s="8"/>
      <c r="E199" s="38"/>
      <c r="F199" s="5">
        <f t="shared" si="7"/>
        <v>125</v>
      </c>
      <c r="G199" s="44"/>
      <c r="H199" s="44"/>
      <c r="I199" s="44"/>
      <c r="J199" s="8"/>
      <c r="K199" s="8"/>
      <c r="L199" s="8"/>
      <c r="M199" s="8"/>
      <c r="P199" s="33" t="e">
        <f>IF(MOD(INT(VLOOKUP(LEFT($D199,1),設定資料!$D$2:$F$27,3,FALSE)/10)+
MOD(VLOOKUP(LEFT($D199,1),設定資料!$D$2:$F$27,3,FALSE),10)*9+SUMPRODUCT(VALUE(MID($D199,ROW($1:$9)+1,1)),{8;7;6;5;4;3;2;1;1}),10)=0,"正確","錯誤")</f>
        <v>#N/A</v>
      </c>
    </row>
    <row r="200" spans="1:16" ht="28.5" x14ac:dyDescent="0.25">
      <c r="A200" s="3">
        <v>197</v>
      </c>
      <c r="B200" s="43"/>
      <c r="C200" s="3" t="str">
        <f t="shared" si="6"/>
        <v>請確認</v>
      </c>
      <c r="D200" s="8"/>
      <c r="E200" s="38"/>
      <c r="F200" s="5">
        <f t="shared" si="7"/>
        <v>125</v>
      </c>
      <c r="G200" s="44"/>
      <c r="H200" s="44"/>
      <c r="I200" s="44"/>
      <c r="J200" s="8"/>
      <c r="K200" s="8"/>
      <c r="L200" s="8"/>
      <c r="M200" s="8"/>
      <c r="P200" s="33" t="e">
        <f>IF(MOD(INT(VLOOKUP(LEFT($D200,1),設定資料!$D$2:$F$27,3,FALSE)/10)+
MOD(VLOOKUP(LEFT($D200,1),設定資料!$D$2:$F$27,3,FALSE),10)*9+SUMPRODUCT(VALUE(MID($D200,ROW($1:$9)+1,1)),{8;7;6;5;4;3;2;1;1}),10)=0,"正確","錯誤")</f>
        <v>#N/A</v>
      </c>
    </row>
    <row r="201" spans="1:16" ht="28.5" x14ac:dyDescent="0.25">
      <c r="A201" s="3">
        <v>198</v>
      </c>
      <c r="B201" s="43"/>
      <c r="C201" s="3" t="str">
        <f t="shared" si="6"/>
        <v>請確認</v>
      </c>
      <c r="D201" s="8"/>
      <c r="E201" s="38"/>
      <c r="F201" s="5">
        <f t="shared" si="7"/>
        <v>125</v>
      </c>
      <c r="G201" s="44"/>
      <c r="H201" s="44"/>
      <c r="I201" s="44"/>
      <c r="J201" s="8"/>
      <c r="K201" s="8"/>
      <c r="L201" s="8"/>
      <c r="M201" s="8"/>
      <c r="P201" s="33" t="e">
        <f>IF(MOD(INT(VLOOKUP(LEFT($D201,1),設定資料!$D$2:$F$27,3,FALSE)/10)+
MOD(VLOOKUP(LEFT($D201,1),設定資料!$D$2:$F$27,3,FALSE),10)*9+SUMPRODUCT(VALUE(MID($D201,ROW($1:$9)+1,1)),{8;7;6;5;4;3;2;1;1}),10)=0,"正確","錯誤")</f>
        <v>#N/A</v>
      </c>
    </row>
    <row r="202" spans="1:16" ht="28.5" x14ac:dyDescent="0.25">
      <c r="A202" s="3">
        <v>199</v>
      </c>
      <c r="B202" s="43"/>
      <c r="C202" s="3" t="str">
        <f t="shared" si="6"/>
        <v>請確認</v>
      </c>
      <c r="D202" s="8"/>
      <c r="E202" s="38"/>
      <c r="F202" s="5">
        <f t="shared" si="7"/>
        <v>125</v>
      </c>
      <c r="G202" s="44"/>
      <c r="H202" s="44"/>
      <c r="I202" s="44"/>
      <c r="J202" s="8"/>
      <c r="K202" s="8"/>
      <c r="L202" s="8"/>
      <c r="M202" s="8"/>
      <c r="P202" s="33" t="e">
        <f>IF(MOD(INT(VLOOKUP(LEFT($D202,1),設定資料!$D$2:$F$27,3,FALSE)/10)+
MOD(VLOOKUP(LEFT($D202,1),設定資料!$D$2:$F$27,3,FALSE),10)*9+SUMPRODUCT(VALUE(MID($D202,ROW($1:$9)+1,1)),{8;7;6;5;4;3;2;1;1}),10)=0,"正確","錯誤")</f>
        <v>#N/A</v>
      </c>
    </row>
    <row r="203" spans="1:16" ht="28.5" x14ac:dyDescent="0.25">
      <c r="A203" s="3">
        <v>200</v>
      </c>
      <c r="B203" s="43"/>
      <c r="C203" s="3" t="str">
        <f t="shared" si="6"/>
        <v>請確認</v>
      </c>
      <c r="D203" s="8"/>
      <c r="E203" s="38"/>
      <c r="F203" s="5">
        <f t="shared" si="7"/>
        <v>125</v>
      </c>
      <c r="G203" s="44"/>
      <c r="H203" s="44"/>
      <c r="I203" s="44"/>
      <c r="J203" s="8"/>
      <c r="K203" s="8"/>
      <c r="L203" s="8"/>
      <c r="M203" s="8"/>
      <c r="P203" s="33" t="e">
        <f>IF(MOD(INT(VLOOKUP(LEFT($D203,1),設定資料!$D$2:$F$27,3,FALSE)/10)+
MOD(VLOOKUP(LEFT($D203,1),設定資料!$D$2:$F$27,3,FALSE),10)*9+SUMPRODUCT(VALUE(MID($D203,ROW($1:$9)+1,1)),{8;7;6;5;4;3;2;1;1}),10)=0,"正確","錯誤")</f>
        <v>#N/A</v>
      </c>
    </row>
  </sheetData>
  <mergeCells count="3">
    <mergeCell ref="A1:L1"/>
    <mergeCell ref="A2:C2"/>
    <mergeCell ref="G2:L2"/>
  </mergeCells>
  <phoneticPr fontId="2" type="noConversion"/>
  <conditionalFormatting sqref="F1 F3:F1048576">
    <cfRule type="cellIs" dxfId="5" priority="2" operator="lessThan">
      <formula>60</formula>
    </cfRule>
    <cfRule type="cellIs" dxfId="4" priority="3" operator="between">
      <formula>60</formula>
      <formula>64</formula>
    </cfRule>
  </conditionalFormatting>
  <conditionalFormatting sqref="P1:P1048576">
    <cfRule type="containsText" dxfId="3" priority="1" operator="containsText" text="錯誤">
      <formula>NOT(ISERROR(SEARCH("錯誤",P1)))</formula>
    </cfRule>
  </conditionalFormatting>
  <dataValidations count="2">
    <dataValidation type="list" errorStyle="warning" allowBlank="1" showInputMessage="1" showErrorMessage="1" errorTitle="輸入錯誤" error="僅限輸入自費、部分公費、公費" sqref="J1:J1048576" xr:uid="{00000000-0002-0000-0B00-000000000000}">
      <formula1>"自費,部分公費,公費"</formula1>
    </dataValidation>
    <dataValidation type="list" allowBlank="1" showInputMessage="1" showErrorMessage="1" sqref="K4:M203" xr:uid="{00000000-0002-0000-0B00-000001000000}">
      <formula1>管路清單</formula1>
    </dataValidation>
  </dataValidations>
  <printOptions horizontalCentered="1"/>
  <pageMargins left="0.15748031496062992" right="0.15748031496062992" top="0.39370078740157483" bottom="0.39370078740157483" header="0.31496062992125984" footer="0.11811023622047245"/>
  <pageSetup paperSize="9" scale="94" orientation="landscape" r:id="rId1"/>
  <headerFooter alignWithMargins="0">
    <oddFooter>&amp;C&amp;10 109年03月-第&amp;P頁</oddFooter>
  </headerFooter>
  <rowBreaks count="7" manualBreakCount="7">
    <brk id="28" max="12" man="1"/>
    <brk id="53" max="12" man="1"/>
    <brk id="78" max="12" man="1"/>
    <brk id="103" max="12" man="1"/>
    <brk id="128" max="12" man="1"/>
    <brk id="153" max="12" man="1"/>
    <brk id="178" max="1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203"/>
  <sheetViews>
    <sheetView zoomScale="130" zoomScaleNormal="130" zoomScaleSheetLayoutView="85" workbookViewId="0">
      <selection activeCell="L11" sqref="L11"/>
    </sheetView>
  </sheetViews>
  <sheetFormatPr defaultColWidth="9" defaultRowHeight="14.25" x14ac:dyDescent="0.25"/>
  <cols>
    <col min="1" max="1" width="4.625" style="30" customWidth="1"/>
    <col min="2" max="2" width="9.625" style="33" customWidth="1"/>
    <col min="3" max="3" width="4.875" style="33" customWidth="1"/>
    <col min="4" max="4" width="12.625" style="32" customWidth="1"/>
    <col min="5" max="5" width="11.625" style="45" bestFit="1" customWidth="1"/>
    <col min="6" max="6" width="5.375" style="33" customWidth="1"/>
    <col min="7" max="7" width="12.625" style="45" customWidth="1"/>
    <col min="8" max="8" width="13.125" style="33" bestFit="1" customWidth="1"/>
    <col min="9" max="9" width="9.5" style="33" customWidth="1"/>
    <col min="10" max="10" width="9.5" style="30" bestFit="1" customWidth="1"/>
    <col min="11" max="12" width="5.75" style="11" customWidth="1"/>
    <col min="13" max="13" width="7.125" style="11" customWidth="1"/>
    <col min="14" max="14" width="14.625" style="32" customWidth="1"/>
    <col min="15" max="15" width="9" style="9"/>
    <col min="16" max="16" width="16.125" style="33" bestFit="1" customWidth="1"/>
    <col min="17" max="16384" width="9" style="9"/>
  </cols>
  <sheetData>
    <row r="1" spans="1:16" s="2" customFormat="1" ht="18" customHeight="1" x14ac:dyDescent="0.25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2"/>
      <c r="N1" s="30"/>
      <c r="P1" s="30"/>
    </row>
    <row r="2" spans="1:16" s="2" customFormat="1" ht="18" customHeight="1" x14ac:dyDescent="0.25">
      <c r="A2" s="57"/>
      <c r="B2" s="57"/>
      <c r="C2" s="57"/>
      <c r="D2" s="34">
        <v>114</v>
      </c>
      <c r="E2" s="35" t="s">
        <v>16</v>
      </c>
      <c r="F2" s="36">
        <v>12</v>
      </c>
      <c r="G2" s="56" t="s">
        <v>78</v>
      </c>
      <c r="H2" s="56"/>
      <c r="I2" s="56"/>
      <c r="J2" s="56"/>
      <c r="K2" s="56"/>
      <c r="L2" s="56"/>
      <c r="M2" s="37"/>
      <c r="N2" s="30"/>
      <c r="P2" s="30"/>
    </row>
    <row r="3" spans="1:16" s="7" customFormat="1" ht="28.5" customHeight="1" x14ac:dyDescent="0.25">
      <c r="A3" s="3" t="s">
        <v>4</v>
      </c>
      <c r="B3" s="3" t="s">
        <v>5</v>
      </c>
      <c r="C3" s="3" t="s">
        <v>6</v>
      </c>
      <c r="D3" s="3" t="s">
        <v>7</v>
      </c>
      <c r="E3" s="4" t="s">
        <v>8</v>
      </c>
      <c r="F3" s="5" t="s">
        <v>9</v>
      </c>
      <c r="G3" s="5" t="s">
        <v>10</v>
      </c>
      <c r="H3" s="3" t="s">
        <v>11</v>
      </c>
      <c r="I3" s="6" t="s">
        <v>12</v>
      </c>
      <c r="J3" s="3" t="s">
        <v>79</v>
      </c>
      <c r="K3" s="3" t="s">
        <v>13</v>
      </c>
      <c r="L3" s="3" t="s">
        <v>14</v>
      </c>
      <c r="M3" s="3" t="s">
        <v>77</v>
      </c>
      <c r="N3" s="31"/>
      <c r="P3" s="30" t="s">
        <v>76</v>
      </c>
    </row>
    <row r="4" spans="1:16" ht="20.100000000000001" customHeight="1" x14ac:dyDescent="0.25">
      <c r="A4" s="3">
        <v>1</v>
      </c>
      <c r="B4" s="3"/>
      <c r="C4" s="3" t="str">
        <f>IF(MID(D4,2,1)="1","男",IF(MID(D4,2,1)="2","女","請確認"))</f>
        <v>請確認</v>
      </c>
      <c r="D4" s="3"/>
      <c r="E4" s="38">
        <v>8037</v>
      </c>
      <c r="F4" s="5">
        <f>DATEDIF(E4,DATE($D$2+1911,$F$2,1),"Y")</f>
        <v>103</v>
      </c>
      <c r="G4" s="4">
        <v>42945</v>
      </c>
      <c r="H4" s="39"/>
      <c r="I4" s="39"/>
      <c r="J4" s="39" t="s">
        <v>80</v>
      </c>
      <c r="K4" s="8"/>
      <c r="L4" s="8"/>
      <c r="M4" s="8"/>
      <c r="N4" s="40" t="s">
        <v>0</v>
      </c>
      <c r="P4" s="33" t="e">
        <f>IF(MOD(INT(VLOOKUP(LEFT($D4,1),設定資料!$D$2:$F$27,3,FALSE)/10)+
MOD(VLOOKUP(LEFT($D4,1),設定資料!$D$2:$F$27,3,FALSE),10)*9+SUMPRODUCT(VALUE(MID($D4,ROW($1:$9)+1,1)),{8;7;6;5;4;3;2;1;1}),10)=0,"正確","錯誤")</f>
        <v>#N/A</v>
      </c>
    </row>
    <row r="5" spans="1:16" ht="20.100000000000001" customHeight="1" x14ac:dyDescent="0.25">
      <c r="A5" s="3">
        <v>2</v>
      </c>
      <c r="B5" s="39"/>
      <c r="C5" s="3" t="str">
        <f t="shared" ref="C5:C68" si="0">IF(MID(D5,2,1)="1","男",IF(MID(D5,2,1)="2","女","請確認"))</f>
        <v>請確認</v>
      </c>
      <c r="D5" s="39"/>
      <c r="E5" s="38"/>
      <c r="F5" s="5">
        <f t="shared" ref="F5:F68" si="1">DATEDIF(E5,DATE($D$2+1911,$F$2,1),"Y")</f>
        <v>125</v>
      </c>
      <c r="G5" s="39"/>
      <c r="H5" s="39"/>
      <c r="I5" s="39"/>
      <c r="J5" s="39"/>
      <c r="K5" s="46"/>
      <c r="L5" s="46"/>
      <c r="M5" s="46"/>
      <c r="N5" s="41">
        <f>COUNTA(B:B)-1</f>
        <v>0</v>
      </c>
      <c r="P5" s="33" t="e">
        <f>IF(MOD(INT(VLOOKUP(LEFT($D5,1),設定資料!$D$2:$F$27,3,FALSE)/10)+
MOD(VLOOKUP(LEFT($D5,1),設定資料!$D$2:$F$27,3,FALSE),10)*9+SUMPRODUCT(VALUE(MID($D5,ROW($1:$9)+1,1)),{8;7;6;5;4;3;2;1;1}),10)=0,"正確","錯誤")</f>
        <v>#N/A</v>
      </c>
    </row>
    <row r="6" spans="1:16" ht="20.100000000000001" customHeight="1" x14ac:dyDescent="0.25">
      <c r="A6" s="3">
        <v>3</v>
      </c>
      <c r="B6" s="3"/>
      <c r="C6" s="3" t="str">
        <f t="shared" si="0"/>
        <v>請確認</v>
      </c>
      <c r="D6" s="3"/>
      <c r="E6" s="38"/>
      <c r="F6" s="5">
        <f t="shared" si="1"/>
        <v>125</v>
      </c>
      <c r="G6" s="4"/>
      <c r="H6" s="39"/>
      <c r="I6" s="39"/>
      <c r="J6" s="41"/>
      <c r="K6" s="8"/>
      <c r="L6" s="8"/>
      <c r="M6" s="8"/>
      <c r="N6" s="40" t="s">
        <v>1</v>
      </c>
      <c r="P6" s="33" t="e">
        <f>IF(MOD(INT(VLOOKUP(LEFT($D6,1),設定資料!$D$2:$F$27,3,FALSE)/10)+
MOD(VLOOKUP(LEFT($D6,1),設定資料!$D$2:$F$27,3,FALSE),10)*9+SUMPRODUCT(VALUE(MID($D6,ROW($1:$9)+1,1)),{8;7;6;5;4;3;2;1;1}),10)=0,"正確","錯誤")</f>
        <v>#N/A</v>
      </c>
    </row>
    <row r="7" spans="1:16" ht="20.100000000000001" customHeight="1" x14ac:dyDescent="0.25">
      <c r="A7" s="3">
        <v>4</v>
      </c>
      <c r="B7" s="3"/>
      <c r="C7" s="3" t="str">
        <f t="shared" si="0"/>
        <v>請確認</v>
      </c>
      <c r="D7" s="3"/>
      <c r="E7" s="38"/>
      <c r="F7" s="5">
        <f t="shared" si="1"/>
        <v>125</v>
      </c>
      <c r="G7" s="4"/>
      <c r="H7" s="39"/>
      <c r="I7" s="39"/>
      <c r="J7" s="41"/>
      <c r="K7" s="8"/>
      <c r="L7" s="8"/>
      <c r="M7" s="8"/>
      <c r="N7" s="41">
        <f>COUNTIF(O:O,"&gt;0")</f>
        <v>0</v>
      </c>
      <c r="P7" s="33" t="e">
        <f>IF(MOD(INT(VLOOKUP(LEFT($D7,1),設定資料!$D$2:$F$27,3,FALSE)/10)+
MOD(VLOOKUP(LEFT($D7,1),設定資料!$D$2:$F$27,3,FALSE),10)*9+SUMPRODUCT(VALUE(MID($D7,ROW($1:$9)+1,1)),{8;7;6;5;4;3;2;1;1}),10)=0,"正確","錯誤")</f>
        <v>#N/A</v>
      </c>
    </row>
    <row r="8" spans="1:16" ht="20.100000000000001" customHeight="1" x14ac:dyDescent="0.25">
      <c r="A8" s="3">
        <v>5</v>
      </c>
      <c r="B8" s="3"/>
      <c r="C8" s="3" t="str">
        <f t="shared" si="0"/>
        <v>請確認</v>
      </c>
      <c r="D8" s="39"/>
      <c r="E8" s="38"/>
      <c r="F8" s="5">
        <f t="shared" si="1"/>
        <v>125</v>
      </c>
      <c r="G8" s="39"/>
      <c r="H8" s="39"/>
      <c r="I8" s="39"/>
      <c r="J8" s="39"/>
      <c r="K8" s="46"/>
      <c r="L8" s="46"/>
      <c r="M8" s="46"/>
      <c r="N8" s="40" t="s">
        <v>2</v>
      </c>
      <c r="P8" s="33" t="e">
        <f>IF(MOD(INT(VLOOKUP(LEFT($D8,1),設定資料!$D$2:$F$27,3,FALSE)/10)+
MOD(VLOOKUP(LEFT($D8,1),設定資料!$D$2:$F$27,3,FALSE),10)*9+SUMPRODUCT(VALUE(MID($D8,ROW($1:$9)+1,1)),{8;7;6;5;4;3;2;1;1}),10)=0,"正確","錯誤")</f>
        <v>#N/A</v>
      </c>
    </row>
    <row r="9" spans="1:16" ht="20.100000000000001" customHeight="1" x14ac:dyDescent="0.25">
      <c r="A9" s="3">
        <v>6</v>
      </c>
      <c r="B9" s="3"/>
      <c r="C9" s="3" t="str">
        <f t="shared" si="0"/>
        <v>請確認</v>
      </c>
      <c r="D9" s="3"/>
      <c r="E9" s="38"/>
      <c r="F9" s="5">
        <f t="shared" si="1"/>
        <v>125</v>
      </c>
      <c r="G9" s="4"/>
      <c r="H9" s="39"/>
      <c r="I9" s="39"/>
      <c r="J9" s="41"/>
      <c r="K9" s="8"/>
      <c r="L9" s="8"/>
      <c r="M9" s="8"/>
      <c r="N9" s="41">
        <f>COUNTIF(C:C,LEFT(N8,1))</f>
        <v>0</v>
      </c>
      <c r="P9" s="33" t="e">
        <f>IF(MOD(INT(VLOOKUP(LEFT($D9,1),設定資料!$D$2:$F$27,3,FALSE)/10)+
MOD(VLOOKUP(LEFT($D9,1),設定資料!$D$2:$F$27,3,FALSE),10)*9+SUMPRODUCT(VALUE(MID($D9,ROW($1:$9)+1,1)),{8;7;6;5;4;3;2;1;1}),10)=0,"正確","錯誤")</f>
        <v>#N/A</v>
      </c>
    </row>
    <row r="10" spans="1:16" ht="20.100000000000001" customHeight="1" x14ac:dyDescent="0.25">
      <c r="A10" s="3">
        <v>7</v>
      </c>
      <c r="B10" s="3"/>
      <c r="C10" s="3" t="str">
        <f t="shared" si="0"/>
        <v>請確認</v>
      </c>
      <c r="D10" s="3"/>
      <c r="E10" s="38"/>
      <c r="F10" s="5">
        <f t="shared" si="1"/>
        <v>125</v>
      </c>
      <c r="G10" s="4"/>
      <c r="H10" s="39"/>
      <c r="I10" s="39"/>
      <c r="J10" s="41"/>
      <c r="K10" s="8"/>
      <c r="L10" s="8"/>
      <c r="M10" s="13"/>
      <c r="N10" s="40" t="s">
        <v>3</v>
      </c>
      <c r="P10" s="33" t="e">
        <f>IF(MOD(INT(VLOOKUP(LEFT($D10,1),設定資料!$D$2:$F$27,3,FALSE)/10)+
MOD(VLOOKUP(LEFT($D10,1),設定資料!$D$2:$F$27,3,FALSE),10)*9+SUMPRODUCT(VALUE(MID($D10,ROW($1:$9)+1,1)),{8;7;6;5;4;3;2;1;1}),10)=0,"正確","錯誤")</f>
        <v>#N/A</v>
      </c>
    </row>
    <row r="11" spans="1:16" ht="20.100000000000001" customHeight="1" x14ac:dyDescent="0.25">
      <c r="A11" s="3">
        <v>8</v>
      </c>
      <c r="B11" s="3"/>
      <c r="C11" s="3" t="str">
        <f t="shared" si="0"/>
        <v>請確認</v>
      </c>
      <c r="D11" s="41"/>
      <c r="E11" s="38"/>
      <c r="F11" s="5">
        <f t="shared" si="1"/>
        <v>125</v>
      </c>
      <c r="G11" s="39"/>
      <c r="H11" s="39"/>
      <c r="I11" s="39"/>
      <c r="J11" s="41"/>
      <c r="K11" s="47"/>
      <c r="L11" s="47"/>
      <c r="M11" s="47"/>
      <c r="N11" s="41">
        <f>COUNTIF(C:C,LEFT(N10,1))</f>
        <v>0</v>
      </c>
      <c r="P11" s="33" t="e">
        <f>IF(MOD(INT(VLOOKUP(LEFT($D11,1),設定資料!$D$2:$F$27,3,FALSE)/10)+
MOD(VLOOKUP(LEFT($D11,1),設定資料!$D$2:$F$27,3,FALSE),10)*9+SUMPRODUCT(VALUE(MID($D11,ROW($1:$9)+1,1)),{8;7;6;5;4;3;2;1;1}),10)=0,"正確","錯誤")</f>
        <v>#N/A</v>
      </c>
    </row>
    <row r="12" spans="1:16" ht="20.100000000000001" customHeight="1" x14ac:dyDescent="0.25">
      <c r="A12" s="3">
        <v>9</v>
      </c>
      <c r="B12" s="3"/>
      <c r="C12" s="3" t="str">
        <f t="shared" si="0"/>
        <v>請確認</v>
      </c>
      <c r="D12" s="41"/>
      <c r="E12" s="38"/>
      <c r="F12" s="5">
        <f t="shared" si="1"/>
        <v>125</v>
      </c>
      <c r="G12" s="39"/>
      <c r="H12" s="39"/>
      <c r="I12" s="39"/>
      <c r="J12" s="3"/>
      <c r="K12" s="8"/>
      <c r="L12" s="46"/>
      <c r="M12" s="46"/>
      <c r="P12" s="33" t="e">
        <f>IF(MOD(INT(VLOOKUP(LEFT($D12,1),設定資料!$D$2:$F$27,3,FALSE)/10)+
MOD(VLOOKUP(LEFT($D12,1),設定資料!$D$2:$F$27,3,FALSE),10)*9+SUMPRODUCT(VALUE(MID($D12,ROW($1:$9)+1,1)),{8;7;6;5;4;3;2;1;1}),10)=0,"正確","錯誤")</f>
        <v>#N/A</v>
      </c>
    </row>
    <row r="13" spans="1:16" ht="20.100000000000001" customHeight="1" x14ac:dyDescent="0.25">
      <c r="A13" s="3">
        <v>10</v>
      </c>
      <c r="B13" s="3"/>
      <c r="C13" s="3" t="str">
        <f t="shared" si="0"/>
        <v>請確認</v>
      </c>
      <c r="D13" s="3"/>
      <c r="E13" s="38"/>
      <c r="F13" s="5">
        <f t="shared" si="1"/>
        <v>125</v>
      </c>
      <c r="G13" s="39"/>
      <c r="H13" s="39"/>
      <c r="I13" s="39"/>
      <c r="J13" s="41"/>
      <c r="K13" s="3"/>
      <c r="L13" s="3"/>
      <c r="M13" s="3"/>
      <c r="P13" s="33" t="e">
        <f>IF(MOD(INT(VLOOKUP(LEFT($D13,1),設定資料!$D$2:$F$27,3,FALSE)/10)+
MOD(VLOOKUP(LEFT($D13,1),設定資料!$D$2:$F$27,3,FALSE),10)*9+SUMPRODUCT(VALUE(MID($D13,ROW($1:$9)+1,1)),{8;7;6;5;4;3;2;1;1}),10)=0,"正確","錯誤")</f>
        <v>#N/A</v>
      </c>
    </row>
    <row r="14" spans="1:16" ht="20.100000000000001" customHeight="1" x14ac:dyDescent="0.25">
      <c r="A14" s="3">
        <v>11</v>
      </c>
      <c r="B14" s="3"/>
      <c r="C14" s="3" t="str">
        <f t="shared" si="0"/>
        <v>請確認</v>
      </c>
      <c r="D14" s="8"/>
      <c r="E14" s="38"/>
      <c r="F14" s="5">
        <f t="shared" si="1"/>
        <v>125</v>
      </c>
      <c r="G14" s="4"/>
      <c r="H14" s="39"/>
      <c r="I14" s="39"/>
      <c r="J14" s="41"/>
      <c r="K14" s="8"/>
      <c r="L14" s="8"/>
      <c r="M14" s="8"/>
      <c r="P14" s="33" t="e">
        <f>IF(MOD(INT(VLOOKUP(LEFT($D14,1),設定資料!$D$2:$F$27,3,FALSE)/10)+
MOD(VLOOKUP(LEFT($D14,1),設定資料!$D$2:$F$27,3,FALSE),10)*9+SUMPRODUCT(VALUE(MID($D14,ROW($1:$9)+1,1)),{8;7;6;5;4;3;2;1;1}),10)=0,"正確","錯誤")</f>
        <v>#N/A</v>
      </c>
    </row>
    <row r="15" spans="1:16" ht="20.100000000000001" customHeight="1" x14ac:dyDescent="0.25">
      <c r="A15" s="3">
        <v>12</v>
      </c>
      <c r="B15" s="3"/>
      <c r="C15" s="3" t="str">
        <f t="shared" si="0"/>
        <v>請確認</v>
      </c>
      <c r="D15" s="3"/>
      <c r="E15" s="38"/>
      <c r="F15" s="5">
        <f t="shared" si="1"/>
        <v>125</v>
      </c>
      <c r="G15" s="39"/>
      <c r="H15" s="39"/>
      <c r="I15" s="39"/>
      <c r="J15" s="41"/>
      <c r="K15" s="46"/>
      <c r="L15" s="46"/>
      <c r="M15" s="46"/>
      <c r="P15" s="33" t="e">
        <f>IF(MOD(INT(VLOOKUP(LEFT($D15,1),設定資料!$D$2:$F$27,3,FALSE)/10)+
MOD(VLOOKUP(LEFT($D15,1),設定資料!$D$2:$F$27,3,FALSE),10)*9+SUMPRODUCT(VALUE(MID($D15,ROW($1:$9)+1,1)),{8;7;6;5;4;3;2;1;1}),10)=0,"正確","錯誤")</f>
        <v>#N/A</v>
      </c>
    </row>
    <row r="16" spans="1:16" ht="20.100000000000001" customHeight="1" x14ac:dyDescent="0.25">
      <c r="A16" s="3">
        <v>13</v>
      </c>
      <c r="B16" s="3"/>
      <c r="C16" s="3" t="str">
        <f t="shared" si="0"/>
        <v>請確認</v>
      </c>
      <c r="D16" s="8"/>
      <c r="E16" s="38"/>
      <c r="F16" s="5">
        <f t="shared" si="1"/>
        <v>125</v>
      </c>
      <c r="G16" s="4"/>
      <c r="H16" s="39"/>
      <c r="I16" s="39"/>
      <c r="J16" s="41"/>
      <c r="K16" s="8"/>
      <c r="L16" s="8"/>
      <c r="M16" s="8"/>
      <c r="P16" s="33" t="e">
        <f>IF(MOD(INT(VLOOKUP(LEFT($D16,1),設定資料!$D$2:$F$27,3,FALSE)/10)+
MOD(VLOOKUP(LEFT($D16,1),設定資料!$D$2:$F$27,3,FALSE),10)*9+SUMPRODUCT(VALUE(MID($D16,ROW($1:$9)+1,1)),{8;7;6;5;4;3;2;1;1}),10)=0,"正確","錯誤")</f>
        <v>#N/A</v>
      </c>
    </row>
    <row r="17" spans="1:16" ht="20.100000000000001" customHeight="1" x14ac:dyDescent="0.25">
      <c r="A17" s="3">
        <v>14</v>
      </c>
      <c r="B17" s="3"/>
      <c r="C17" s="3" t="str">
        <f t="shared" si="0"/>
        <v>請確認</v>
      </c>
      <c r="D17" s="3"/>
      <c r="E17" s="38"/>
      <c r="F17" s="5">
        <f t="shared" si="1"/>
        <v>125</v>
      </c>
      <c r="G17" s="39"/>
      <c r="H17" s="39"/>
      <c r="I17" s="39"/>
      <c r="J17" s="3"/>
      <c r="K17" s="3"/>
      <c r="L17" s="3"/>
      <c r="M17" s="8"/>
      <c r="P17" s="33" t="e">
        <f>IF(MOD(INT(VLOOKUP(LEFT($D17,1),設定資料!$D$2:$F$27,3,FALSE)/10)+
MOD(VLOOKUP(LEFT($D17,1),設定資料!$D$2:$F$27,3,FALSE),10)*9+SUMPRODUCT(VALUE(MID($D17,ROW($1:$9)+1,1)),{8;7;6;5;4;3;2;1;1}),10)=0,"正確","錯誤")</f>
        <v>#N/A</v>
      </c>
    </row>
    <row r="18" spans="1:16" ht="20.100000000000001" customHeight="1" x14ac:dyDescent="0.25">
      <c r="A18" s="3">
        <v>15</v>
      </c>
      <c r="B18" s="3"/>
      <c r="C18" s="3" t="str">
        <f t="shared" si="0"/>
        <v>請確認</v>
      </c>
      <c r="D18" s="41"/>
      <c r="E18" s="38"/>
      <c r="F18" s="5">
        <f t="shared" si="1"/>
        <v>125</v>
      </c>
      <c r="G18" s="39"/>
      <c r="H18" s="39"/>
      <c r="I18" s="39"/>
      <c r="J18" s="3"/>
      <c r="K18" s="8"/>
      <c r="L18" s="46"/>
      <c r="M18" s="8"/>
      <c r="P18" s="33" t="e">
        <f>IF(MOD(INT(VLOOKUP(LEFT($D18,1),設定資料!$D$2:$F$27,3,FALSE)/10)+
MOD(VLOOKUP(LEFT($D18,1),設定資料!$D$2:$F$27,3,FALSE),10)*9+SUMPRODUCT(VALUE(MID($D18,ROW($1:$9)+1,1)),{8;7;6;5;4;3;2;1;1}),10)=0,"正確","錯誤")</f>
        <v>#N/A</v>
      </c>
    </row>
    <row r="19" spans="1:16" ht="20.100000000000001" customHeight="1" x14ac:dyDescent="0.25">
      <c r="A19" s="3">
        <v>16</v>
      </c>
      <c r="B19" s="3"/>
      <c r="C19" s="3" t="str">
        <f t="shared" si="0"/>
        <v>請確認</v>
      </c>
      <c r="D19" s="8"/>
      <c r="E19" s="38"/>
      <c r="F19" s="5">
        <f t="shared" si="1"/>
        <v>125</v>
      </c>
      <c r="G19" s="4"/>
      <c r="H19" s="39"/>
      <c r="I19" s="39"/>
      <c r="J19" s="41"/>
      <c r="K19" s="8"/>
      <c r="L19" s="8"/>
      <c r="M19" s="8"/>
      <c r="P19" s="33" t="e">
        <f>IF(MOD(INT(VLOOKUP(LEFT($D19,1),設定資料!$D$2:$F$27,3,FALSE)/10)+
MOD(VLOOKUP(LEFT($D19,1),設定資料!$D$2:$F$27,3,FALSE),10)*9+SUMPRODUCT(VALUE(MID($D19,ROW($1:$9)+1,1)),{8;7;6;5;4;3;2;1;1}),10)=0,"正確","錯誤")</f>
        <v>#N/A</v>
      </c>
    </row>
    <row r="20" spans="1:16" ht="20.100000000000001" customHeight="1" x14ac:dyDescent="0.25">
      <c r="A20" s="3">
        <v>17</v>
      </c>
      <c r="B20" s="3"/>
      <c r="C20" s="3" t="str">
        <f t="shared" si="0"/>
        <v>請確認</v>
      </c>
      <c r="D20" s="8"/>
      <c r="E20" s="38"/>
      <c r="F20" s="5">
        <f t="shared" si="1"/>
        <v>125</v>
      </c>
      <c r="G20" s="4"/>
      <c r="H20" s="39"/>
      <c r="I20" s="39"/>
      <c r="J20" s="41"/>
      <c r="K20" s="8"/>
      <c r="L20" s="8"/>
      <c r="M20" s="8"/>
      <c r="P20" s="33" t="e">
        <f>IF(MOD(INT(VLOOKUP(LEFT($D20,1),設定資料!$D$2:$F$27,3,FALSE)/10)+
MOD(VLOOKUP(LEFT($D20,1),設定資料!$D$2:$F$27,3,FALSE),10)*9+SUMPRODUCT(VALUE(MID($D20,ROW($1:$9)+1,1)),{8;7;6;5;4;3;2;1;1}),10)=0,"正確","錯誤")</f>
        <v>#N/A</v>
      </c>
    </row>
    <row r="21" spans="1:16" ht="20.100000000000001" customHeight="1" x14ac:dyDescent="0.25">
      <c r="A21" s="3">
        <v>18</v>
      </c>
      <c r="B21" s="3"/>
      <c r="C21" s="3" t="str">
        <f t="shared" si="0"/>
        <v>請確認</v>
      </c>
      <c r="D21" s="8"/>
      <c r="E21" s="38"/>
      <c r="F21" s="5">
        <f t="shared" si="1"/>
        <v>125</v>
      </c>
      <c r="G21" s="4"/>
      <c r="H21" s="39"/>
      <c r="I21" s="39"/>
      <c r="J21" s="41"/>
      <c r="K21" s="8"/>
      <c r="L21" s="8"/>
      <c r="M21" s="8"/>
      <c r="P21" s="33" t="e">
        <f>IF(MOD(INT(VLOOKUP(LEFT($D21,1),設定資料!$D$2:$F$27,3,FALSE)/10)+
MOD(VLOOKUP(LEFT($D21,1),設定資料!$D$2:$F$27,3,FALSE),10)*9+SUMPRODUCT(VALUE(MID($D21,ROW($1:$9)+1,1)),{8;7;6;5;4;3;2;1;1}),10)=0,"正確","錯誤")</f>
        <v>#N/A</v>
      </c>
    </row>
    <row r="22" spans="1:16" ht="20.100000000000001" customHeight="1" x14ac:dyDescent="0.25">
      <c r="A22" s="3">
        <v>19</v>
      </c>
      <c r="B22" s="3"/>
      <c r="C22" s="3" t="str">
        <f t="shared" si="0"/>
        <v>請確認</v>
      </c>
      <c r="D22" s="8"/>
      <c r="E22" s="38"/>
      <c r="F22" s="5">
        <f t="shared" si="1"/>
        <v>125</v>
      </c>
      <c r="G22" s="4"/>
      <c r="H22" s="39"/>
      <c r="I22" s="39"/>
      <c r="J22" s="41"/>
      <c r="K22" s="8"/>
      <c r="L22" s="8"/>
      <c r="M22" s="8"/>
      <c r="P22" s="33" t="e">
        <f>IF(MOD(INT(VLOOKUP(LEFT($D22,1),設定資料!$D$2:$F$27,3,FALSE)/10)+
MOD(VLOOKUP(LEFT($D22,1),設定資料!$D$2:$F$27,3,FALSE),10)*9+SUMPRODUCT(VALUE(MID($D22,ROW($1:$9)+1,1)),{8;7;6;5;4;3;2;1;1}),10)=0,"正確","錯誤")</f>
        <v>#N/A</v>
      </c>
    </row>
    <row r="23" spans="1:16" ht="20.100000000000001" customHeight="1" x14ac:dyDescent="0.25">
      <c r="A23" s="3">
        <v>20</v>
      </c>
      <c r="B23" s="3"/>
      <c r="C23" s="3" t="str">
        <f t="shared" si="0"/>
        <v>請確認</v>
      </c>
      <c r="D23" s="3"/>
      <c r="E23" s="38"/>
      <c r="F23" s="5">
        <f t="shared" si="1"/>
        <v>125</v>
      </c>
      <c r="G23" s="39"/>
      <c r="H23" s="39"/>
      <c r="I23" s="39"/>
      <c r="J23" s="39"/>
      <c r="K23" s="46"/>
      <c r="L23" s="46"/>
      <c r="M23" s="8"/>
      <c r="P23" s="33" t="e">
        <f>IF(MOD(INT(VLOOKUP(LEFT($D23,1),設定資料!$D$2:$F$27,3,FALSE)/10)+
MOD(VLOOKUP(LEFT($D23,1),設定資料!$D$2:$F$27,3,FALSE),10)*9+SUMPRODUCT(VALUE(MID($D23,ROW($1:$9)+1,1)),{8;7;6;5;4;3;2;1;1}),10)=0,"正確","錯誤")</f>
        <v>#N/A</v>
      </c>
    </row>
    <row r="24" spans="1:16" ht="20.100000000000001" customHeight="1" x14ac:dyDescent="0.25">
      <c r="A24" s="3">
        <v>21</v>
      </c>
      <c r="B24" s="3"/>
      <c r="C24" s="3" t="str">
        <f t="shared" si="0"/>
        <v>請確認</v>
      </c>
      <c r="D24" s="39"/>
      <c r="E24" s="38"/>
      <c r="F24" s="5">
        <f t="shared" si="1"/>
        <v>125</v>
      </c>
      <c r="G24" s="39"/>
      <c r="H24" s="39"/>
      <c r="I24" s="39"/>
      <c r="J24" s="39"/>
      <c r="K24" s="46"/>
      <c r="L24" s="46"/>
      <c r="M24" s="8"/>
      <c r="P24" s="33" t="e">
        <f>IF(MOD(INT(VLOOKUP(LEFT($D24,1),設定資料!$D$2:$F$27,3,FALSE)/10)+
MOD(VLOOKUP(LEFT($D24,1),設定資料!$D$2:$F$27,3,FALSE),10)*9+SUMPRODUCT(VALUE(MID($D24,ROW($1:$9)+1,1)),{8;7;6;5;4;3;2;1;1}),10)=0,"正確","錯誤")</f>
        <v>#N/A</v>
      </c>
    </row>
    <row r="25" spans="1:16" ht="20.100000000000001" customHeight="1" x14ac:dyDescent="0.25">
      <c r="A25" s="3">
        <v>22</v>
      </c>
      <c r="B25" s="3"/>
      <c r="C25" s="3" t="str">
        <f t="shared" si="0"/>
        <v>請確認</v>
      </c>
      <c r="D25" s="41"/>
      <c r="E25" s="38"/>
      <c r="F25" s="5">
        <f t="shared" si="1"/>
        <v>125</v>
      </c>
      <c r="G25" s="39"/>
      <c r="H25" s="39"/>
      <c r="I25" s="39"/>
      <c r="J25" s="41"/>
      <c r="K25" s="46"/>
      <c r="L25" s="46"/>
      <c r="M25" s="8"/>
      <c r="P25" s="33" t="e">
        <f>IF(MOD(INT(VLOOKUP(LEFT($D25,1),設定資料!$D$2:$F$27,3,FALSE)/10)+
MOD(VLOOKUP(LEFT($D25,1),設定資料!$D$2:$F$27,3,FALSE),10)*9+SUMPRODUCT(VALUE(MID($D25,ROW($1:$9)+1,1)),{8;7;6;5;4;3;2;1;1}),10)=0,"正確","錯誤")</f>
        <v>#N/A</v>
      </c>
    </row>
    <row r="26" spans="1:16" ht="20.100000000000001" customHeight="1" x14ac:dyDescent="0.25">
      <c r="A26" s="3">
        <v>23</v>
      </c>
      <c r="B26" s="3"/>
      <c r="C26" s="3" t="str">
        <f t="shared" si="0"/>
        <v>請確認</v>
      </c>
      <c r="D26" s="8"/>
      <c r="E26" s="38"/>
      <c r="F26" s="5">
        <f t="shared" si="1"/>
        <v>125</v>
      </c>
      <c r="G26" s="4"/>
      <c r="H26" s="39"/>
      <c r="I26" s="39"/>
      <c r="J26" s="41"/>
      <c r="K26" s="8"/>
      <c r="L26" s="8"/>
      <c r="M26" s="8"/>
      <c r="P26" s="33" t="e">
        <f>IF(MOD(INT(VLOOKUP(LEFT($D26,1),設定資料!$D$2:$F$27,3,FALSE)/10)+
MOD(VLOOKUP(LEFT($D26,1),設定資料!$D$2:$F$27,3,FALSE),10)*9+SUMPRODUCT(VALUE(MID($D26,ROW($1:$9)+1,1)),{8;7;6;5;4;3;2;1;1}),10)=0,"正確","錯誤")</f>
        <v>#N/A</v>
      </c>
    </row>
    <row r="27" spans="1:16" ht="20.100000000000001" customHeight="1" x14ac:dyDescent="0.25">
      <c r="A27" s="3">
        <v>24</v>
      </c>
      <c r="B27" s="3"/>
      <c r="C27" s="3" t="str">
        <f t="shared" si="0"/>
        <v>請確認</v>
      </c>
      <c r="D27" s="8"/>
      <c r="E27" s="38"/>
      <c r="F27" s="5">
        <f t="shared" si="1"/>
        <v>125</v>
      </c>
      <c r="G27" s="4"/>
      <c r="H27" s="39"/>
      <c r="I27" s="39"/>
      <c r="J27" s="41"/>
      <c r="K27" s="8"/>
      <c r="L27" s="8"/>
      <c r="M27" s="8"/>
      <c r="P27" s="33" t="e">
        <f>IF(MOD(INT(VLOOKUP(LEFT($D27,1),設定資料!$D$2:$F$27,3,FALSE)/10)+
MOD(VLOOKUP(LEFT($D27,1),設定資料!$D$2:$F$27,3,FALSE),10)*9+SUMPRODUCT(VALUE(MID($D27,ROW($1:$9)+1,1)),{8;7;6;5;4;3;2;1;1}),10)=0,"正確","錯誤")</f>
        <v>#N/A</v>
      </c>
    </row>
    <row r="28" spans="1:16" ht="20.100000000000001" customHeight="1" x14ac:dyDescent="0.25">
      <c r="A28" s="3">
        <v>25</v>
      </c>
      <c r="B28" s="3"/>
      <c r="C28" s="3" t="str">
        <f t="shared" si="0"/>
        <v>請確認</v>
      </c>
      <c r="D28" s="8"/>
      <c r="E28" s="38"/>
      <c r="F28" s="5">
        <f t="shared" si="1"/>
        <v>125</v>
      </c>
      <c r="G28" s="4"/>
      <c r="H28" s="39"/>
      <c r="I28" s="39"/>
      <c r="J28" s="41"/>
      <c r="K28" s="8"/>
      <c r="L28" s="8"/>
      <c r="M28" s="8"/>
      <c r="P28" s="33" t="e">
        <f>IF(MOD(INT(VLOOKUP(LEFT($D28,1),設定資料!$D$2:$F$27,3,FALSE)/10)+
MOD(VLOOKUP(LEFT($D28,1),設定資料!$D$2:$F$27,3,FALSE),10)*9+SUMPRODUCT(VALUE(MID($D28,ROW($1:$9)+1,1)),{8;7;6;5;4;3;2;1;1}),10)=0,"正確","錯誤")</f>
        <v>#N/A</v>
      </c>
    </row>
    <row r="29" spans="1:16" ht="20.100000000000001" customHeight="1" x14ac:dyDescent="0.25">
      <c r="A29" s="3">
        <v>26</v>
      </c>
      <c r="B29" s="3"/>
      <c r="C29" s="3" t="str">
        <f t="shared" si="0"/>
        <v>請確認</v>
      </c>
      <c r="D29" s="8"/>
      <c r="E29" s="38"/>
      <c r="F29" s="5">
        <f t="shared" si="1"/>
        <v>125</v>
      </c>
      <c r="G29" s="4"/>
      <c r="H29" s="39"/>
      <c r="I29" s="39"/>
      <c r="J29" s="41"/>
      <c r="K29" s="8"/>
      <c r="L29" s="8"/>
      <c r="M29" s="8"/>
      <c r="P29" s="33" t="e">
        <f>IF(MOD(INT(VLOOKUP(LEFT($D29,1),設定資料!$D$2:$F$27,3,FALSE)/10)+
MOD(VLOOKUP(LEFT($D29,1),設定資料!$D$2:$F$27,3,FALSE),10)*9+SUMPRODUCT(VALUE(MID($D29,ROW($1:$9)+1,1)),{8;7;6;5;4;3;2;1;1}),10)=0,"正確","錯誤")</f>
        <v>#N/A</v>
      </c>
    </row>
    <row r="30" spans="1:16" ht="20.100000000000001" customHeight="1" x14ac:dyDescent="0.25">
      <c r="A30" s="3">
        <v>27</v>
      </c>
      <c r="B30" s="3"/>
      <c r="C30" s="3" t="str">
        <f t="shared" si="0"/>
        <v>請確認</v>
      </c>
      <c r="D30" s="8"/>
      <c r="E30" s="38"/>
      <c r="F30" s="5">
        <f t="shared" si="1"/>
        <v>125</v>
      </c>
      <c r="G30" s="4"/>
      <c r="H30" s="39"/>
      <c r="I30" s="39"/>
      <c r="J30" s="41"/>
      <c r="K30" s="8"/>
      <c r="L30" s="8"/>
      <c r="M30" s="8"/>
      <c r="P30" s="33" t="e">
        <f>IF(MOD(INT(VLOOKUP(LEFT($D30,1),設定資料!$D$2:$F$27,3,FALSE)/10)+
MOD(VLOOKUP(LEFT($D30,1),設定資料!$D$2:$F$27,3,FALSE),10)*9+SUMPRODUCT(VALUE(MID($D30,ROW($1:$9)+1,1)),{8;7;6;5;4;3;2;1;1}),10)=0,"正確","錯誤")</f>
        <v>#N/A</v>
      </c>
    </row>
    <row r="31" spans="1:16" ht="20.100000000000001" customHeight="1" x14ac:dyDescent="0.25">
      <c r="A31" s="3">
        <v>28</v>
      </c>
      <c r="B31" s="3"/>
      <c r="C31" s="3" t="str">
        <f t="shared" si="0"/>
        <v>請確認</v>
      </c>
      <c r="D31" s="8"/>
      <c r="E31" s="38"/>
      <c r="F31" s="5">
        <f t="shared" si="1"/>
        <v>125</v>
      </c>
      <c r="G31" s="4"/>
      <c r="H31" s="39"/>
      <c r="I31" s="39"/>
      <c r="J31" s="41"/>
      <c r="K31" s="8"/>
      <c r="L31" s="8"/>
      <c r="M31" s="8"/>
      <c r="P31" s="33" t="e">
        <f>IF(MOD(INT(VLOOKUP(LEFT($D31,1),設定資料!$D$2:$F$27,3,FALSE)/10)+
MOD(VLOOKUP(LEFT($D31,1),設定資料!$D$2:$F$27,3,FALSE),10)*9+SUMPRODUCT(VALUE(MID($D31,ROW($1:$9)+1,1)),{8;7;6;5;4;3;2;1;1}),10)=0,"正確","錯誤")</f>
        <v>#N/A</v>
      </c>
    </row>
    <row r="32" spans="1:16" ht="20.100000000000001" customHeight="1" x14ac:dyDescent="0.25">
      <c r="A32" s="3">
        <v>29</v>
      </c>
      <c r="B32" s="3"/>
      <c r="C32" s="3" t="str">
        <f t="shared" si="0"/>
        <v>請確認</v>
      </c>
      <c r="D32" s="39"/>
      <c r="E32" s="38"/>
      <c r="F32" s="5">
        <f t="shared" si="1"/>
        <v>125</v>
      </c>
      <c r="G32" s="39"/>
      <c r="H32" s="39"/>
      <c r="I32" s="39"/>
      <c r="J32" s="39"/>
      <c r="K32" s="46"/>
      <c r="L32" s="46"/>
      <c r="M32" s="8"/>
      <c r="P32" s="33" t="e">
        <f>IF(MOD(INT(VLOOKUP(LEFT($D32,1),設定資料!$D$2:$F$27,3,FALSE)/10)+
MOD(VLOOKUP(LEFT($D32,1),設定資料!$D$2:$F$27,3,FALSE),10)*9+SUMPRODUCT(VALUE(MID($D32,ROW($1:$9)+1,1)),{8;7;6;5;4;3;2;1;1}),10)=0,"正確","錯誤")</f>
        <v>#N/A</v>
      </c>
    </row>
    <row r="33" spans="1:16" ht="20.100000000000001" customHeight="1" x14ac:dyDescent="0.25">
      <c r="A33" s="3">
        <v>30</v>
      </c>
      <c r="B33" s="3"/>
      <c r="C33" s="3" t="str">
        <f t="shared" si="0"/>
        <v>請確認</v>
      </c>
      <c r="D33" s="41"/>
      <c r="E33" s="38"/>
      <c r="F33" s="5">
        <f t="shared" si="1"/>
        <v>125</v>
      </c>
      <c r="G33" s="4"/>
      <c r="H33" s="39"/>
      <c r="I33" s="39"/>
      <c r="J33" s="41"/>
      <c r="K33" s="8"/>
      <c r="L33" s="8"/>
      <c r="M33" s="8"/>
      <c r="P33" s="33" t="e">
        <f>IF(MOD(INT(VLOOKUP(LEFT($D33,1),設定資料!$D$2:$F$27,3,FALSE)/10)+
MOD(VLOOKUP(LEFT($D33,1),設定資料!$D$2:$F$27,3,FALSE),10)*9+SUMPRODUCT(VALUE(MID($D33,ROW($1:$9)+1,1)),{8;7;6;5;4;3;2;1;1}),10)=0,"正確","錯誤")</f>
        <v>#N/A</v>
      </c>
    </row>
    <row r="34" spans="1:16" ht="20.100000000000001" customHeight="1" x14ac:dyDescent="0.25">
      <c r="A34" s="3">
        <v>31</v>
      </c>
      <c r="B34" s="3"/>
      <c r="C34" s="3" t="str">
        <f t="shared" si="0"/>
        <v>請確認</v>
      </c>
      <c r="D34" s="3"/>
      <c r="E34" s="38"/>
      <c r="F34" s="5">
        <f t="shared" si="1"/>
        <v>125</v>
      </c>
      <c r="G34" s="39"/>
      <c r="H34" s="39"/>
      <c r="I34" s="39"/>
      <c r="J34" s="41"/>
      <c r="K34" s="46"/>
      <c r="L34" s="46"/>
      <c r="M34" s="8"/>
      <c r="P34" s="33" t="e">
        <f>IF(MOD(INT(VLOOKUP(LEFT($D34,1),設定資料!$D$2:$F$27,3,FALSE)/10)+
MOD(VLOOKUP(LEFT($D34,1),設定資料!$D$2:$F$27,3,FALSE),10)*9+SUMPRODUCT(VALUE(MID($D34,ROW($1:$9)+1,1)),{8;7;6;5;4;3;2;1;1}),10)=0,"正確","錯誤")</f>
        <v>#N/A</v>
      </c>
    </row>
    <row r="35" spans="1:16" ht="20.100000000000001" customHeight="1" x14ac:dyDescent="0.25">
      <c r="A35" s="3">
        <v>32</v>
      </c>
      <c r="B35" s="3"/>
      <c r="C35" s="3" t="str">
        <f t="shared" si="0"/>
        <v>請確認</v>
      </c>
      <c r="D35" s="41"/>
      <c r="E35" s="38"/>
      <c r="F35" s="5">
        <f t="shared" si="1"/>
        <v>125</v>
      </c>
      <c r="G35" s="4"/>
      <c r="H35" s="39"/>
      <c r="I35" s="39"/>
      <c r="J35" s="41"/>
      <c r="K35" s="8"/>
      <c r="L35" s="8"/>
      <c r="M35" s="8"/>
      <c r="P35" s="33" t="e">
        <f>IF(MOD(INT(VLOOKUP(LEFT($D35,1),設定資料!$D$2:$F$27,3,FALSE)/10)+
MOD(VLOOKUP(LEFT($D35,1),設定資料!$D$2:$F$27,3,FALSE),10)*9+SUMPRODUCT(VALUE(MID($D35,ROW($1:$9)+1,1)),{8;7;6;5;4;3;2;1;1}),10)=0,"正確","錯誤")</f>
        <v>#N/A</v>
      </c>
    </row>
    <row r="36" spans="1:16" ht="20.100000000000001" customHeight="1" x14ac:dyDescent="0.25">
      <c r="A36" s="3">
        <v>33</v>
      </c>
      <c r="B36" s="3"/>
      <c r="C36" s="3" t="str">
        <f t="shared" si="0"/>
        <v>請確認</v>
      </c>
      <c r="D36" s="41"/>
      <c r="E36" s="38"/>
      <c r="F36" s="5">
        <f t="shared" si="1"/>
        <v>125</v>
      </c>
      <c r="G36" s="39"/>
      <c r="H36" s="39"/>
      <c r="I36" s="39"/>
      <c r="J36" s="41"/>
      <c r="K36" s="8"/>
      <c r="L36" s="8"/>
      <c r="M36" s="8"/>
      <c r="P36" s="33" t="e">
        <f>IF(MOD(INT(VLOOKUP(LEFT($D36,1),設定資料!$D$2:$F$27,3,FALSE)/10)+
MOD(VLOOKUP(LEFT($D36,1),設定資料!$D$2:$F$27,3,FALSE),10)*9+SUMPRODUCT(VALUE(MID($D36,ROW($1:$9)+1,1)),{8;7;6;5;4;3;2;1;1}),10)=0,"正確","錯誤")</f>
        <v>#N/A</v>
      </c>
    </row>
    <row r="37" spans="1:16" ht="20.100000000000001" customHeight="1" x14ac:dyDescent="0.25">
      <c r="A37" s="3">
        <v>34</v>
      </c>
      <c r="B37" s="3"/>
      <c r="C37" s="3" t="str">
        <f t="shared" si="0"/>
        <v>請確認</v>
      </c>
      <c r="D37" s="41"/>
      <c r="E37" s="38"/>
      <c r="F37" s="5">
        <f t="shared" si="1"/>
        <v>125</v>
      </c>
      <c r="G37" s="39"/>
      <c r="H37" s="39"/>
      <c r="I37" s="39"/>
      <c r="J37" s="41"/>
      <c r="K37" s="41"/>
      <c r="L37" s="41"/>
      <c r="M37" s="8"/>
      <c r="P37" s="33" t="e">
        <f>IF(MOD(INT(VLOOKUP(LEFT($D37,1),設定資料!$D$2:$F$27,3,FALSE)/10)+
MOD(VLOOKUP(LEFT($D37,1),設定資料!$D$2:$F$27,3,FALSE),10)*9+SUMPRODUCT(VALUE(MID($D37,ROW($1:$9)+1,1)),{8;7;6;5;4;3;2;1;1}),10)=0,"正確","錯誤")</f>
        <v>#N/A</v>
      </c>
    </row>
    <row r="38" spans="1:16" ht="20.100000000000001" customHeight="1" x14ac:dyDescent="0.25">
      <c r="A38" s="3">
        <v>35</v>
      </c>
      <c r="B38" s="3"/>
      <c r="C38" s="3" t="str">
        <f t="shared" si="0"/>
        <v>請確認</v>
      </c>
      <c r="D38" s="3"/>
      <c r="E38" s="38"/>
      <c r="F38" s="5">
        <f t="shared" si="1"/>
        <v>125</v>
      </c>
      <c r="G38" s="39"/>
      <c r="H38" s="39"/>
      <c r="I38" s="39"/>
      <c r="J38" s="3"/>
      <c r="K38" s="46"/>
      <c r="L38" s="46"/>
      <c r="M38" s="8"/>
      <c r="P38" s="33" t="e">
        <f>IF(MOD(INT(VLOOKUP(LEFT($D38,1),設定資料!$D$2:$F$27,3,FALSE)/10)+
MOD(VLOOKUP(LEFT($D38,1),設定資料!$D$2:$F$27,3,FALSE),10)*9+SUMPRODUCT(VALUE(MID($D38,ROW($1:$9)+1,1)),{8;7;6;5;4;3;2;1;1}),10)=0,"正確","錯誤")</f>
        <v>#N/A</v>
      </c>
    </row>
    <row r="39" spans="1:16" ht="20.100000000000001" customHeight="1" x14ac:dyDescent="0.25">
      <c r="A39" s="3">
        <v>36</v>
      </c>
      <c r="B39" s="3"/>
      <c r="C39" s="3" t="str">
        <f t="shared" si="0"/>
        <v>請確認</v>
      </c>
      <c r="D39" s="41"/>
      <c r="E39" s="38"/>
      <c r="F39" s="5">
        <f t="shared" si="1"/>
        <v>125</v>
      </c>
      <c r="G39" s="39"/>
      <c r="H39" s="39"/>
      <c r="I39" s="39"/>
      <c r="J39" s="41"/>
      <c r="K39" s="46"/>
      <c r="L39" s="46"/>
      <c r="M39" s="8"/>
      <c r="P39" s="33" t="e">
        <f>IF(MOD(INT(VLOOKUP(LEFT($D39,1),設定資料!$D$2:$F$27,3,FALSE)/10)+
MOD(VLOOKUP(LEFT($D39,1),設定資料!$D$2:$F$27,3,FALSE),10)*9+SUMPRODUCT(VALUE(MID($D39,ROW($1:$9)+1,1)),{8;7;6;5;4;3;2;1;1}),10)=0,"正確","錯誤")</f>
        <v>#N/A</v>
      </c>
    </row>
    <row r="40" spans="1:16" ht="20.100000000000001" customHeight="1" x14ac:dyDescent="0.25">
      <c r="A40" s="3">
        <v>37</v>
      </c>
      <c r="B40" s="3"/>
      <c r="C40" s="3" t="str">
        <f t="shared" si="0"/>
        <v>請確認</v>
      </c>
      <c r="D40" s="41"/>
      <c r="E40" s="38"/>
      <c r="F40" s="5">
        <f t="shared" si="1"/>
        <v>125</v>
      </c>
      <c r="G40" s="4"/>
      <c r="H40" s="39"/>
      <c r="I40" s="39"/>
      <c r="J40" s="41"/>
      <c r="K40" s="8"/>
      <c r="L40" s="8"/>
      <c r="M40" s="8"/>
      <c r="P40" s="33" t="e">
        <f>IF(MOD(INT(VLOOKUP(LEFT($D40,1),設定資料!$D$2:$F$27,3,FALSE)/10)+
MOD(VLOOKUP(LEFT($D40,1),設定資料!$D$2:$F$27,3,FALSE),10)*9+SUMPRODUCT(VALUE(MID($D40,ROW($1:$9)+1,1)),{8;7;6;5;4;3;2;1;1}),10)=0,"正確","錯誤")</f>
        <v>#N/A</v>
      </c>
    </row>
    <row r="41" spans="1:16" ht="20.100000000000001" customHeight="1" x14ac:dyDescent="0.25">
      <c r="A41" s="3">
        <v>38</v>
      </c>
      <c r="B41" s="3"/>
      <c r="C41" s="3" t="str">
        <f t="shared" si="0"/>
        <v>請確認</v>
      </c>
      <c r="D41" s="41"/>
      <c r="E41" s="38"/>
      <c r="F41" s="5">
        <f t="shared" si="1"/>
        <v>125</v>
      </c>
      <c r="G41" s="4"/>
      <c r="H41" s="39"/>
      <c r="I41" s="39"/>
      <c r="J41" s="41"/>
      <c r="K41" s="8"/>
      <c r="L41" s="8"/>
      <c r="M41" s="8"/>
      <c r="P41" s="33" t="e">
        <f>IF(MOD(INT(VLOOKUP(LEFT($D41,1),設定資料!$D$2:$F$27,3,FALSE)/10)+
MOD(VLOOKUP(LEFT($D41,1),設定資料!$D$2:$F$27,3,FALSE),10)*9+SUMPRODUCT(VALUE(MID($D41,ROW($1:$9)+1,1)),{8;7;6;5;4;3;2;1;1}),10)=0,"正確","錯誤")</f>
        <v>#N/A</v>
      </c>
    </row>
    <row r="42" spans="1:16" ht="20.100000000000001" customHeight="1" x14ac:dyDescent="0.25">
      <c r="A42" s="3">
        <v>39</v>
      </c>
      <c r="B42" s="3"/>
      <c r="C42" s="3" t="str">
        <f t="shared" si="0"/>
        <v>請確認</v>
      </c>
      <c r="D42" s="41"/>
      <c r="E42" s="38"/>
      <c r="F42" s="5">
        <f t="shared" si="1"/>
        <v>125</v>
      </c>
      <c r="G42" s="4"/>
      <c r="H42" s="39"/>
      <c r="I42" s="39"/>
      <c r="J42" s="41"/>
      <c r="K42" s="8"/>
      <c r="L42" s="8"/>
      <c r="M42" s="8"/>
      <c r="P42" s="33" t="e">
        <f>IF(MOD(INT(VLOOKUP(LEFT($D42,1),設定資料!$D$2:$F$27,3,FALSE)/10)+
MOD(VLOOKUP(LEFT($D42,1),設定資料!$D$2:$F$27,3,FALSE),10)*9+SUMPRODUCT(VALUE(MID($D42,ROW($1:$9)+1,1)),{8;7;6;5;4;3;2;1;1}),10)=0,"正確","錯誤")</f>
        <v>#N/A</v>
      </c>
    </row>
    <row r="43" spans="1:16" ht="20.100000000000001" customHeight="1" x14ac:dyDescent="0.25">
      <c r="A43" s="3">
        <v>40</v>
      </c>
      <c r="B43" s="3"/>
      <c r="C43" s="3" t="str">
        <f t="shared" si="0"/>
        <v>請確認</v>
      </c>
      <c r="D43" s="41"/>
      <c r="E43" s="38"/>
      <c r="F43" s="5">
        <f t="shared" si="1"/>
        <v>125</v>
      </c>
      <c r="G43" s="4"/>
      <c r="H43" s="39"/>
      <c r="I43" s="39"/>
      <c r="J43" s="41"/>
      <c r="K43" s="8"/>
      <c r="L43" s="8"/>
      <c r="M43" s="8"/>
      <c r="P43" s="33" t="e">
        <f>IF(MOD(INT(VLOOKUP(LEFT($D43,1),設定資料!$D$2:$F$27,3,FALSE)/10)+
MOD(VLOOKUP(LEFT($D43,1),設定資料!$D$2:$F$27,3,FALSE),10)*9+SUMPRODUCT(VALUE(MID($D43,ROW($1:$9)+1,1)),{8;7;6;5;4;3;2;1;1}),10)=0,"正確","錯誤")</f>
        <v>#N/A</v>
      </c>
    </row>
    <row r="44" spans="1:16" ht="20.100000000000001" customHeight="1" x14ac:dyDescent="0.25">
      <c r="A44" s="3">
        <v>41</v>
      </c>
      <c r="B44" s="3"/>
      <c r="C44" s="3" t="str">
        <f t="shared" si="0"/>
        <v>請確認</v>
      </c>
      <c r="D44" s="41"/>
      <c r="E44" s="38"/>
      <c r="F44" s="5">
        <f t="shared" si="1"/>
        <v>125</v>
      </c>
      <c r="G44" s="4"/>
      <c r="H44" s="39"/>
      <c r="I44" s="39"/>
      <c r="J44" s="41"/>
      <c r="K44" s="8"/>
      <c r="L44" s="8"/>
      <c r="M44" s="8"/>
      <c r="P44" s="33" t="e">
        <f>IF(MOD(INT(VLOOKUP(LEFT($D44,1),設定資料!$D$2:$F$27,3,FALSE)/10)+
MOD(VLOOKUP(LEFT($D44,1),設定資料!$D$2:$F$27,3,FALSE),10)*9+SUMPRODUCT(VALUE(MID($D44,ROW($1:$9)+1,1)),{8;7;6;5;4;3;2;1;1}),10)=0,"正確","錯誤")</f>
        <v>#N/A</v>
      </c>
    </row>
    <row r="45" spans="1:16" ht="20.100000000000001" customHeight="1" x14ac:dyDescent="0.25">
      <c r="A45" s="3">
        <v>42</v>
      </c>
      <c r="B45" s="3"/>
      <c r="C45" s="3" t="str">
        <f t="shared" si="0"/>
        <v>請確認</v>
      </c>
      <c r="D45" s="41"/>
      <c r="E45" s="38"/>
      <c r="F45" s="5">
        <f t="shared" si="1"/>
        <v>125</v>
      </c>
      <c r="G45" s="4"/>
      <c r="H45" s="39"/>
      <c r="I45" s="39"/>
      <c r="J45" s="41"/>
      <c r="K45" s="8"/>
      <c r="L45" s="8"/>
      <c r="M45" s="8"/>
      <c r="P45" s="33" t="e">
        <f>IF(MOD(INT(VLOOKUP(LEFT($D45,1),設定資料!$D$2:$F$27,3,FALSE)/10)+
MOD(VLOOKUP(LEFT($D45,1),設定資料!$D$2:$F$27,3,FALSE),10)*9+SUMPRODUCT(VALUE(MID($D45,ROW($1:$9)+1,1)),{8;7;6;5;4;3;2;1;1}),10)=0,"正確","錯誤")</f>
        <v>#N/A</v>
      </c>
    </row>
    <row r="46" spans="1:16" ht="20.100000000000001" customHeight="1" x14ac:dyDescent="0.25">
      <c r="A46" s="3">
        <v>43</v>
      </c>
      <c r="B46" s="3"/>
      <c r="C46" s="3" t="str">
        <f t="shared" si="0"/>
        <v>請確認</v>
      </c>
      <c r="D46" s="3"/>
      <c r="E46" s="38"/>
      <c r="F46" s="5">
        <f t="shared" si="1"/>
        <v>125</v>
      </c>
      <c r="G46" s="39"/>
      <c r="H46" s="39"/>
      <c r="I46" s="39"/>
      <c r="J46" s="41"/>
      <c r="K46" s="46"/>
      <c r="L46" s="46"/>
      <c r="M46" s="8"/>
      <c r="P46" s="33" t="e">
        <f>IF(MOD(INT(VLOOKUP(LEFT($D46,1),設定資料!$D$2:$F$27,3,FALSE)/10)+
MOD(VLOOKUP(LEFT($D46,1),設定資料!$D$2:$F$27,3,FALSE),10)*9+SUMPRODUCT(VALUE(MID($D46,ROW($1:$9)+1,1)),{8;7;6;5;4;3;2;1;1}),10)=0,"正確","錯誤")</f>
        <v>#N/A</v>
      </c>
    </row>
    <row r="47" spans="1:16" ht="20.100000000000001" customHeight="1" x14ac:dyDescent="0.25">
      <c r="A47" s="3">
        <v>44</v>
      </c>
      <c r="B47" s="3"/>
      <c r="C47" s="3" t="str">
        <f t="shared" si="0"/>
        <v>請確認</v>
      </c>
      <c r="D47" s="41"/>
      <c r="E47" s="38"/>
      <c r="F47" s="5">
        <f t="shared" si="1"/>
        <v>125</v>
      </c>
      <c r="G47" s="39"/>
      <c r="H47" s="39"/>
      <c r="I47" s="39"/>
      <c r="J47" s="3"/>
      <c r="K47" s="8"/>
      <c r="L47" s="46"/>
      <c r="M47" s="8"/>
      <c r="P47" s="33" t="e">
        <f>IF(MOD(INT(VLOOKUP(LEFT($D47,1),設定資料!$D$2:$F$27,3,FALSE)/10)+
MOD(VLOOKUP(LEFT($D47,1),設定資料!$D$2:$F$27,3,FALSE),10)*9+SUMPRODUCT(VALUE(MID($D47,ROW($1:$9)+1,1)),{8;7;6;5;4;3;2;1;1}),10)=0,"正確","錯誤")</f>
        <v>#N/A</v>
      </c>
    </row>
    <row r="48" spans="1:16" ht="20.100000000000001" customHeight="1" x14ac:dyDescent="0.25">
      <c r="A48" s="3">
        <v>45</v>
      </c>
      <c r="B48" s="3"/>
      <c r="C48" s="3" t="str">
        <f t="shared" si="0"/>
        <v>請確認</v>
      </c>
      <c r="D48" s="41"/>
      <c r="E48" s="38"/>
      <c r="F48" s="5">
        <f t="shared" si="1"/>
        <v>125</v>
      </c>
      <c r="G48" s="4"/>
      <c r="H48" s="39"/>
      <c r="I48" s="39"/>
      <c r="J48" s="41"/>
      <c r="K48" s="8"/>
      <c r="L48" s="8"/>
      <c r="M48" s="8"/>
      <c r="P48" s="33" t="e">
        <f>IF(MOD(INT(VLOOKUP(LEFT($D48,1),設定資料!$D$2:$F$27,3,FALSE)/10)+
MOD(VLOOKUP(LEFT($D48,1),設定資料!$D$2:$F$27,3,FALSE),10)*9+SUMPRODUCT(VALUE(MID($D48,ROW($1:$9)+1,1)),{8;7;6;5;4;3;2;1;1}),10)=0,"正確","錯誤")</f>
        <v>#N/A</v>
      </c>
    </row>
    <row r="49" spans="1:16" ht="20.100000000000001" customHeight="1" x14ac:dyDescent="0.25">
      <c r="A49" s="3">
        <v>46</v>
      </c>
      <c r="B49" s="3"/>
      <c r="C49" s="3" t="str">
        <f t="shared" si="0"/>
        <v>請確認</v>
      </c>
      <c r="D49" s="41"/>
      <c r="E49" s="38"/>
      <c r="F49" s="5">
        <f t="shared" si="1"/>
        <v>125</v>
      </c>
      <c r="G49" s="39"/>
      <c r="H49" s="39"/>
      <c r="I49" s="39"/>
      <c r="J49" s="3"/>
      <c r="K49" s="8"/>
      <c r="L49" s="46"/>
      <c r="M49" s="8"/>
      <c r="N49" s="42"/>
      <c r="P49" s="33" t="e">
        <f>IF(MOD(INT(VLOOKUP(LEFT($D49,1),設定資料!$D$2:$F$27,3,FALSE)/10)+
MOD(VLOOKUP(LEFT($D49,1),設定資料!$D$2:$F$27,3,FALSE),10)*9+SUMPRODUCT(VALUE(MID($D49,ROW($1:$9)+1,1)),{8;7;6;5;4;3;2;1;1}),10)=0,"正確","錯誤")</f>
        <v>#N/A</v>
      </c>
    </row>
    <row r="50" spans="1:16" ht="20.100000000000001" customHeight="1" x14ac:dyDescent="0.25">
      <c r="A50" s="3">
        <v>47</v>
      </c>
      <c r="B50" s="3"/>
      <c r="C50" s="3" t="str">
        <f t="shared" si="0"/>
        <v>請確認</v>
      </c>
      <c r="D50" s="41"/>
      <c r="E50" s="38"/>
      <c r="F50" s="5">
        <f t="shared" si="1"/>
        <v>125</v>
      </c>
      <c r="G50" s="4"/>
      <c r="H50" s="39"/>
      <c r="I50" s="39"/>
      <c r="J50" s="41"/>
      <c r="K50" s="8"/>
      <c r="L50" s="8"/>
      <c r="M50" s="8"/>
      <c r="P50" s="33" t="e">
        <f>IF(MOD(INT(VLOOKUP(LEFT($D50,1),設定資料!$D$2:$F$27,3,FALSE)/10)+
MOD(VLOOKUP(LEFT($D50,1),設定資料!$D$2:$F$27,3,FALSE),10)*9+SUMPRODUCT(VALUE(MID($D50,ROW($1:$9)+1,1)),{8;7;6;5;4;3;2;1;1}),10)=0,"正確","錯誤")</f>
        <v>#N/A</v>
      </c>
    </row>
    <row r="51" spans="1:16" ht="20.100000000000001" customHeight="1" x14ac:dyDescent="0.25">
      <c r="A51" s="3">
        <v>48</v>
      </c>
      <c r="B51" s="3"/>
      <c r="C51" s="3" t="str">
        <f t="shared" si="0"/>
        <v>請確認</v>
      </c>
      <c r="D51" s="3"/>
      <c r="E51" s="38"/>
      <c r="F51" s="5">
        <f t="shared" si="1"/>
        <v>125</v>
      </c>
      <c r="G51" s="39"/>
      <c r="H51" s="39"/>
      <c r="I51" s="39"/>
      <c r="J51" s="41"/>
      <c r="K51" s="46"/>
      <c r="L51" s="8"/>
      <c r="M51" s="8"/>
      <c r="P51" s="33" t="e">
        <f>IF(MOD(INT(VLOOKUP(LEFT($D51,1),設定資料!$D$2:$F$27,3,FALSE)/10)+
MOD(VLOOKUP(LEFT($D51,1),設定資料!$D$2:$F$27,3,FALSE),10)*9+SUMPRODUCT(VALUE(MID($D51,ROW($1:$9)+1,1)),{8;7;6;5;4;3;2;1;1}),10)=0,"正確","錯誤")</f>
        <v>#N/A</v>
      </c>
    </row>
    <row r="52" spans="1:16" ht="20.100000000000001" customHeight="1" x14ac:dyDescent="0.25">
      <c r="A52" s="3">
        <v>49</v>
      </c>
      <c r="B52" s="3"/>
      <c r="C52" s="3" t="str">
        <f t="shared" si="0"/>
        <v>請確認</v>
      </c>
      <c r="D52" s="41"/>
      <c r="E52" s="38"/>
      <c r="F52" s="5">
        <f t="shared" si="1"/>
        <v>125</v>
      </c>
      <c r="G52" s="4"/>
      <c r="H52" s="39"/>
      <c r="I52" s="39"/>
      <c r="J52" s="41"/>
      <c r="K52" s="8"/>
      <c r="L52" s="8"/>
      <c r="M52" s="8"/>
      <c r="P52" s="33" t="e">
        <f>IF(MOD(INT(VLOOKUP(LEFT($D52,1),設定資料!$D$2:$F$27,3,FALSE)/10)+
MOD(VLOOKUP(LEFT($D52,1),設定資料!$D$2:$F$27,3,FALSE),10)*9+SUMPRODUCT(VALUE(MID($D52,ROW($1:$9)+1,1)),{8;7;6;5;4;3;2;1;1}),10)=0,"正確","錯誤")</f>
        <v>#N/A</v>
      </c>
    </row>
    <row r="53" spans="1:16" ht="20.100000000000001" customHeight="1" x14ac:dyDescent="0.25">
      <c r="A53" s="3">
        <v>50</v>
      </c>
      <c r="B53" s="3"/>
      <c r="C53" s="3" t="str">
        <f t="shared" si="0"/>
        <v>請確認</v>
      </c>
      <c r="D53" s="41"/>
      <c r="E53" s="38"/>
      <c r="F53" s="5">
        <f t="shared" si="1"/>
        <v>125</v>
      </c>
      <c r="G53" s="4"/>
      <c r="H53" s="39"/>
      <c r="I53" s="39"/>
      <c r="J53" s="41"/>
      <c r="K53" s="8"/>
      <c r="L53" s="8"/>
      <c r="M53" s="8"/>
      <c r="P53" s="33" t="e">
        <f>IF(MOD(INT(VLOOKUP(LEFT($D53,1),設定資料!$D$2:$F$27,3,FALSE)/10)+
MOD(VLOOKUP(LEFT($D53,1),設定資料!$D$2:$F$27,3,FALSE),10)*9+SUMPRODUCT(VALUE(MID($D53,ROW($1:$9)+1,1)),{8;7;6;5;4;3;2;1;1}),10)=0,"正確","錯誤")</f>
        <v>#N/A</v>
      </c>
    </row>
    <row r="54" spans="1:16" s="10" customFormat="1" ht="20.100000000000001" customHeight="1" x14ac:dyDescent="0.25">
      <c r="A54" s="3">
        <v>51</v>
      </c>
      <c r="B54" s="3"/>
      <c r="C54" s="3" t="str">
        <f t="shared" si="0"/>
        <v>請確認</v>
      </c>
      <c r="D54" s="41"/>
      <c r="E54" s="38"/>
      <c r="F54" s="5">
        <f t="shared" si="1"/>
        <v>125</v>
      </c>
      <c r="G54" s="4"/>
      <c r="H54" s="39"/>
      <c r="I54" s="39"/>
      <c r="J54" s="41"/>
      <c r="K54" s="8"/>
      <c r="L54" s="8"/>
      <c r="M54" s="8"/>
      <c r="N54" s="32"/>
      <c r="P54" s="33" t="e">
        <f>IF(MOD(INT(VLOOKUP(LEFT($D54,1),設定資料!$D$2:$F$27,3,FALSE)/10)+
MOD(VLOOKUP(LEFT($D54,1),設定資料!$D$2:$F$27,3,FALSE),10)*9+SUMPRODUCT(VALUE(MID($D54,ROW($1:$9)+1,1)),{8;7;6;5;4;3;2;1;1}),10)=0,"正確","錯誤")</f>
        <v>#N/A</v>
      </c>
    </row>
    <row r="55" spans="1:16" ht="20.100000000000001" customHeight="1" x14ac:dyDescent="0.25">
      <c r="A55" s="3">
        <v>52</v>
      </c>
      <c r="B55" s="3"/>
      <c r="C55" s="3" t="str">
        <f t="shared" si="0"/>
        <v>請確認</v>
      </c>
      <c r="D55" s="41"/>
      <c r="E55" s="38"/>
      <c r="F55" s="5">
        <f t="shared" si="1"/>
        <v>125</v>
      </c>
      <c r="G55" s="4"/>
      <c r="H55" s="39"/>
      <c r="I55" s="39"/>
      <c r="J55" s="41"/>
      <c r="K55" s="8"/>
      <c r="L55" s="8"/>
      <c r="M55" s="8"/>
      <c r="P55" s="33" t="e">
        <f>IF(MOD(INT(VLOOKUP(LEFT($D55,1),設定資料!$D$2:$F$27,3,FALSE)/10)+
MOD(VLOOKUP(LEFT($D55,1),設定資料!$D$2:$F$27,3,FALSE),10)*9+SUMPRODUCT(VALUE(MID($D55,ROW($1:$9)+1,1)),{8;7;6;5;4;3;2;1;1}),10)=0,"正確","錯誤")</f>
        <v>#N/A</v>
      </c>
    </row>
    <row r="56" spans="1:16" ht="20.100000000000001" customHeight="1" x14ac:dyDescent="0.25">
      <c r="A56" s="3">
        <v>53</v>
      </c>
      <c r="B56" s="3"/>
      <c r="C56" s="3" t="str">
        <f t="shared" si="0"/>
        <v>請確認</v>
      </c>
      <c r="D56" s="41"/>
      <c r="E56" s="38"/>
      <c r="F56" s="5">
        <f t="shared" si="1"/>
        <v>125</v>
      </c>
      <c r="G56" s="4"/>
      <c r="H56" s="39"/>
      <c r="I56" s="39"/>
      <c r="J56" s="41"/>
      <c r="K56" s="46"/>
      <c r="L56" s="46"/>
      <c r="M56" s="8"/>
      <c r="P56" s="33" t="e">
        <f>IF(MOD(INT(VLOOKUP(LEFT($D56,1),設定資料!$D$2:$F$27,3,FALSE)/10)+
MOD(VLOOKUP(LEFT($D56,1),設定資料!$D$2:$F$27,3,FALSE),10)*9+SUMPRODUCT(VALUE(MID($D56,ROW($1:$9)+1,1)),{8;7;6;5;4;3;2;1;1}),10)=0,"正確","錯誤")</f>
        <v>#N/A</v>
      </c>
    </row>
    <row r="57" spans="1:16" ht="20.100000000000001" customHeight="1" x14ac:dyDescent="0.25">
      <c r="A57" s="3">
        <v>54</v>
      </c>
      <c r="B57" s="3"/>
      <c r="C57" s="3" t="str">
        <f t="shared" si="0"/>
        <v>請確認</v>
      </c>
      <c r="D57" s="3"/>
      <c r="E57" s="38"/>
      <c r="F57" s="5">
        <f t="shared" si="1"/>
        <v>125</v>
      </c>
      <c r="G57" s="39"/>
      <c r="H57" s="39"/>
      <c r="I57" s="39"/>
      <c r="J57" s="41"/>
      <c r="K57" s="3"/>
      <c r="L57" s="3"/>
      <c r="M57" s="8"/>
      <c r="P57" s="33" t="e">
        <f>IF(MOD(INT(VLOOKUP(LEFT($D57,1),設定資料!$D$2:$F$27,3,FALSE)/10)+
MOD(VLOOKUP(LEFT($D57,1),設定資料!$D$2:$F$27,3,FALSE),10)*9+SUMPRODUCT(VALUE(MID($D57,ROW($1:$9)+1,1)),{8;7;6;5;4;3;2;1;1}),10)=0,"正確","錯誤")</f>
        <v>#N/A</v>
      </c>
    </row>
    <row r="58" spans="1:16" ht="20.100000000000001" customHeight="1" x14ac:dyDescent="0.25">
      <c r="A58" s="3">
        <v>55</v>
      </c>
      <c r="B58" s="3"/>
      <c r="C58" s="3" t="str">
        <f t="shared" si="0"/>
        <v>請確認</v>
      </c>
      <c r="D58" s="41"/>
      <c r="E58" s="38"/>
      <c r="F58" s="5">
        <f t="shared" si="1"/>
        <v>125</v>
      </c>
      <c r="G58" s="4"/>
      <c r="H58" s="39"/>
      <c r="I58" s="39"/>
      <c r="J58" s="41"/>
      <c r="K58" s="8"/>
      <c r="L58" s="8"/>
      <c r="M58" s="8"/>
      <c r="P58" s="33" t="e">
        <f>IF(MOD(INT(VLOOKUP(LEFT($D58,1),設定資料!$D$2:$F$27,3,FALSE)/10)+
MOD(VLOOKUP(LEFT($D58,1),設定資料!$D$2:$F$27,3,FALSE),10)*9+SUMPRODUCT(VALUE(MID($D58,ROW($1:$9)+1,1)),{8;7;6;5;4;3;2;1;1}),10)=0,"正確","錯誤")</f>
        <v>#N/A</v>
      </c>
    </row>
    <row r="59" spans="1:16" ht="20.100000000000001" customHeight="1" x14ac:dyDescent="0.25">
      <c r="A59" s="3">
        <v>56</v>
      </c>
      <c r="B59" s="3"/>
      <c r="C59" s="3" t="str">
        <f t="shared" si="0"/>
        <v>請確認</v>
      </c>
      <c r="D59" s="41"/>
      <c r="E59" s="38"/>
      <c r="F59" s="5">
        <f t="shared" si="1"/>
        <v>125</v>
      </c>
      <c r="G59" s="39"/>
      <c r="H59" s="39"/>
      <c r="I59" s="39"/>
      <c r="J59" s="41"/>
      <c r="K59" s="41"/>
      <c r="L59" s="41"/>
      <c r="M59" s="8"/>
      <c r="P59" s="33" t="e">
        <f>IF(MOD(INT(VLOOKUP(LEFT($D59,1),設定資料!$D$2:$F$27,3,FALSE)/10)+
MOD(VLOOKUP(LEFT($D59,1),設定資料!$D$2:$F$27,3,FALSE),10)*9+SUMPRODUCT(VALUE(MID($D59,ROW($1:$9)+1,1)),{8;7;6;5;4;3;2;1;1}),10)=0,"正確","錯誤")</f>
        <v>#N/A</v>
      </c>
    </row>
    <row r="60" spans="1:16" ht="20.100000000000001" customHeight="1" x14ac:dyDescent="0.25">
      <c r="A60" s="3">
        <v>57</v>
      </c>
      <c r="B60" s="3"/>
      <c r="C60" s="3" t="str">
        <f t="shared" si="0"/>
        <v>請確認</v>
      </c>
      <c r="D60" s="41"/>
      <c r="E60" s="38"/>
      <c r="F60" s="5">
        <f t="shared" si="1"/>
        <v>125</v>
      </c>
      <c r="G60" s="39"/>
      <c r="H60" s="39"/>
      <c r="I60" s="39"/>
      <c r="J60" s="41"/>
      <c r="K60" s="8"/>
      <c r="L60" s="8"/>
      <c r="M60" s="8"/>
      <c r="P60" s="33" t="e">
        <f>IF(MOD(INT(VLOOKUP(LEFT($D60,1),設定資料!$D$2:$F$27,3,FALSE)/10)+
MOD(VLOOKUP(LEFT($D60,1),設定資料!$D$2:$F$27,3,FALSE),10)*9+SUMPRODUCT(VALUE(MID($D60,ROW($1:$9)+1,1)),{8;7;6;5;4;3;2;1;1}),10)=0,"正確","錯誤")</f>
        <v>#N/A</v>
      </c>
    </row>
    <row r="61" spans="1:16" ht="20.100000000000001" customHeight="1" x14ac:dyDescent="0.25">
      <c r="A61" s="3">
        <v>58</v>
      </c>
      <c r="B61" s="3"/>
      <c r="C61" s="3" t="str">
        <f t="shared" si="0"/>
        <v>請確認</v>
      </c>
      <c r="D61" s="3"/>
      <c r="E61" s="38"/>
      <c r="F61" s="5">
        <f t="shared" si="1"/>
        <v>125</v>
      </c>
      <c r="G61" s="39"/>
      <c r="H61" s="39"/>
      <c r="I61" s="39"/>
      <c r="J61" s="41"/>
      <c r="K61" s="8"/>
      <c r="L61" s="8"/>
      <c r="M61" s="8"/>
      <c r="P61" s="33" t="e">
        <f>IF(MOD(INT(VLOOKUP(LEFT($D61,1),設定資料!$D$2:$F$27,3,FALSE)/10)+
MOD(VLOOKUP(LEFT($D61,1),設定資料!$D$2:$F$27,3,FALSE),10)*9+SUMPRODUCT(VALUE(MID($D61,ROW($1:$9)+1,1)),{8;7;6;5;4;3;2;1;1}),10)=0,"正確","錯誤")</f>
        <v>#N/A</v>
      </c>
    </row>
    <row r="62" spans="1:16" ht="20.100000000000001" customHeight="1" x14ac:dyDescent="0.25">
      <c r="A62" s="3">
        <v>59</v>
      </c>
      <c r="B62" s="3"/>
      <c r="C62" s="3" t="str">
        <f t="shared" si="0"/>
        <v>請確認</v>
      </c>
      <c r="D62" s="41"/>
      <c r="E62" s="38"/>
      <c r="F62" s="5">
        <f t="shared" si="1"/>
        <v>125</v>
      </c>
      <c r="G62" s="39"/>
      <c r="H62" s="39"/>
      <c r="I62" s="39"/>
      <c r="J62" s="41"/>
      <c r="K62" s="8"/>
      <c r="L62" s="46"/>
      <c r="M62" s="8"/>
      <c r="P62" s="33" t="e">
        <f>IF(MOD(INT(VLOOKUP(LEFT($D62,1),設定資料!$D$2:$F$27,3,FALSE)/10)+
MOD(VLOOKUP(LEFT($D62,1),設定資料!$D$2:$F$27,3,FALSE),10)*9+SUMPRODUCT(VALUE(MID($D62,ROW($1:$9)+1,1)),{8;7;6;5;4;3;2;1;1}),10)=0,"正確","錯誤")</f>
        <v>#N/A</v>
      </c>
    </row>
    <row r="63" spans="1:16" ht="20.100000000000001" customHeight="1" x14ac:dyDescent="0.25">
      <c r="A63" s="3">
        <v>60</v>
      </c>
      <c r="B63" s="3"/>
      <c r="C63" s="3" t="str">
        <f t="shared" si="0"/>
        <v>請確認</v>
      </c>
      <c r="D63" s="41"/>
      <c r="E63" s="38"/>
      <c r="F63" s="5">
        <f t="shared" si="1"/>
        <v>125</v>
      </c>
      <c r="G63" s="39"/>
      <c r="H63" s="39"/>
      <c r="I63" s="39"/>
      <c r="J63" s="41"/>
      <c r="K63" s="8"/>
      <c r="L63" s="8"/>
      <c r="M63" s="8"/>
      <c r="P63" s="33" t="e">
        <f>IF(MOD(INT(VLOOKUP(LEFT($D63,1),設定資料!$D$2:$F$27,3,FALSE)/10)+
MOD(VLOOKUP(LEFT($D63,1),設定資料!$D$2:$F$27,3,FALSE),10)*9+SUMPRODUCT(VALUE(MID($D63,ROW($1:$9)+1,1)),{8;7;6;5;4;3;2;1;1}),10)=0,"正確","錯誤")</f>
        <v>#N/A</v>
      </c>
    </row>
    <row r="64" spans="1:16" ht="20.100000000000001" customHeight="1" x14ac:dyDescent="0.25">
      <c r="A64" s="3">
        <v>61</v>
      </c>
      <c r="B64" s="3"/>
      <c r="C64" s="3" t="str">
        <f t="shared" si="0"/>
        <v>請確認</v>
      </c>
      <c r="D64" s="41"/>
      <c r="E64" s="38"/>
      <c r="F64" s="5">
        <f t="shared" si="1"/>
        <v>125</v>
      </c>
      <c r="G64" s="39"/>
      <c r="H64" s="39"/>
      <c r="I64" s="39"/>
      <c r="J64" s="41"/>
      <c r="K64" s="8"/>
      <c r="L64" s="8"/>
      <c r="M64" s="8"/>
      <c r="P64" s="33" t="e">
        <f>IF(MOD(INT(VLOOKUP(LEFT($D64,1),設定資料!$D$2:$F$27,3,FALSE)/10)+
MOD(VLOOKUP(LEFT($D64,1),設定資料!$D$2:$F$27,3,FALSE),10)*9+SUMPRODUCT(VALUE(MID($D64,ROW($1:$9)+1,1)),{8;7;6;5;4;3;2;1;1}),10)=0,"正確","錯誤")</f>
        <v>#N/A</v>
      </c>
    </row>
    <row r="65" spans="1:16" ht="20.100000000000001" customHeight="1" x14ac:dyDescent="0.25">
      <c r="A65" s="3">
        <v>62</v>
      </c>
      <c r="B65" s="3"/>
      <c r="C65" s="3" t="str">
        <f t="shared" si="0"/>
        <v>請確認</v>
      </c>
      <c r="D65" s="41"/>
      <c r="E65" s="38"/>
      <c r="F65" s="5">
        <f t="shared" si="1"/>
        <v>125</v>
      </c>
      <c r="G65" s="39"/>
      <c r="H65" s="39"/>
      <c r="I65" s="39"/>
      <c r="J65" s="41"/>
      <c r="K65" s="8"/>
      <c r="L65" s="8"/>
      <c r="M65" s="8"/>
      <c r="P65" s="33" t="e">
        <f>IF(MOD(INT(VLOOKUP(LEFT($D65,1),設定資料!$D$2:$F$27,3,FALSE)/10)+
MOD(VLOOKUP(LEFT($D65,1),設定資料!$D$2:$F$27,3,FALSE),10)*9+SUMPRODUCT(VALUE(MID($D65,ROW($1:$9)+1,1)),{8;7;6;5;4;3;2;1;1}),10)=0,"正確","錯誤")</f>
        <v>#N/A</v>
      </c>
    </row>
    <row r="66" spans="1:16" ht="20.100000000000001" customHeight="1" x14ac:dyDescent="0.25">
      <c r="A66" s="3">
        <v>63</v>
      </c>
      <c r="B66" s="3"/>
      <c r="C66" s="3" t="str">
        <f t="shared" si="0"/>
        <v>請確認</v>
      </c>
      <c r="D66" s="41"/>
      <c r="E66" s="38"/>
      <c r="F66" s="5">
        <f t="shared" si="1"/>
        <v>125</v>
      </c>
      <c r="G66" s="39"/>
      <c r="H66" s="39"/>
      <c r="I66" s="39"/>
      <c r="J66" s="41"/>
      <c r="K66" s="8"/>
      <c r="L66" s="8"/>
      <c r="M66" s="8"/>
      <c r="P66" s="33" t="e">
        <f>IF(MOD(INT(VLOOKUP(LEFT($D66,1),設定資料!$D$2:$F$27,3,FALSE)/10)+
MOD(VLOOKUP(LEFT($D66,1),設定資料!$D$2:$F$27,3,FALSE),10)*9+SUMPRODUCT(VALUE(MID($D66,ROW($1:$9)+1,1)),{8;7;6;5;4;3;2;1;1}),10)=0,"正確","錯誤")</f>
        <v>#N/A</v>
      </c>
    </row>
    <row r="67" spans="1:16" ht="20.100000000000001" customHeight="1" x14ac:dyDescent="0.25">
      <c r="A67" s="3">
        <v>64</v>
      </c>
      <c r="B67" s="3"/>
      <c r="C67" s="3" t="str">
        <f t="shared" si="0"/>
        <v>請確認</v>
      </c>
      <c r="D67" s="41"/>
      <c r="E67" s="38"/>
      <c r="F67" s="5">
        <f t="shared" si="1"/>
        <v>125</v>
      </c>
      <c r="G67" s="39"/>
      <c r="H67" s="39"/>
      <c r="I67" s="39"/>
      <c r="J67" s="41"/>
      <c r="K67" s="8"/>
      <c r="L67" s="8"/>
      <c r="M67" s="8"/>
      <c r="P67" s="33" t="e">
        <f>IF(MOD(INT(VLOOKUP(LEFT($D67,1),設定資料!$D$2:$F$27,3,FALSE)/10)+
MOD(VLOOKUP(LEFT($D67,1),設定資料!$D$2:$F$27,3,FALSE),10)*9+SUMPRODUCT(VALUE(MID($D67,ROW($1:$9)+1,1)),{8;7;6;5;4;3;2;1;1}),10)=0,"正確","錯誤")</f>
        <v>#N/A</v>
      </c>
    </row>
    <row r="68" spans="1:16" ht="20.100000000000001" customHeight="1" x14ac:dyDescent="0.25">
      <c r="A68" s="3">
        <v>65</v>
      </c>
      <c r="B68" s="3"/>
      <c r="C68" s="3" t="str">
        <f t="shared" si="0"/>
        <v>請確認</v>
      </c>
      <c r="D68" s="41"/>
      <c r="E68" s="38"/>
      <c r="F68" s="5">
        <f t="shared" si="1"/>
        <v>125</v>
      </c>
      <c r="G68" s="39"/>
      <c r="H68" s="39"/>
      <c r="I68" s="39"/>
      <c r="J68" s="41"/>
      <c r="K68" s="8"/>
      <c r="L68" s="8"/>
      <c r="M68" s="8"/>
      <c r="P68" s="33" t="e">
        <f>IF(MOD(INT(VLOOKUP(LEFT($D68,1),設定資料!$D$2:$F$27,3,FALSE)/10)+
MOD(VLOOKUP(LEFT($D68,1),設定資料!$D$2:$F$27,3,FALSE),10)*9+SUMPRODUCT(VALUE(MID($D68,ROW($1:$9)+1,1)),{8;7;6;5;4;3;2;1;1}),10)=0,"正確","錯誤")</f>
        <v>#N/A</v>
      </c>
    </row>
    <row r="69" spans="1:16" ht="20.100000000000001" customHeight="1" x14ac:dyDescent="0.25">
      <c r="A69" s="3">
        <v>66</v>
      </c>
      <c r="B69" s="3"/>
      <c r="C69" s="3" t="str">
        <f t="shared" ref="C69:C132" si="2">IF(MID(D69,2,1)="1","男",IF(MID(D69,2,1)="2","女","請確認"))</f>
        <v>請確認</v>
      </c>
      <c r="D69" s="41"/>
      <c r="E69" s="38"/>
      <c r="F69" s="5">
        <f t="shared" ref="F69:F132" si="3">DATEDIF(E69,DATE($D$2+1911,$F$2,1),"Y")</f>
        <v>125</v>
      </c>
      <c r="G69" s="39"/>
      <c r="H69" s="39"/>
      <c r="I69" s="39"/>
      <c r="J69" s="41"/>
      <c r="K69" s="8"/>
      <c r="L69" s="8"/>
      <c r="M69" s="8"/>
      <c r="P69" s="33" t="e">
        <f>IF(MOD(INT(VLOOKUP(LEFT($D69,1),設定資料!$D$2:$F$27,3,FALSE)/10)+
MOD(VLOOKUP(LEFT($D69,1),設定資料!$D$2:$F$27,3,FALSE),10)*9+SUMPRODUCT(VALUE(MID($D69,ROW($1:$9)+1,1)),{8;7;6;5;4;3;2;1;1}),10)=0,"正確","錯誤")</f>
        <v>#N/A</v>
      </c>
    </row>
    <row r="70" spans="1:16" ht="20.100000000000001" customHeight="1" x14ac:dyDescent="0.25">
      <c r="A70" s="3">
        <v>67</v>
      </c>
      <c r="B70" s="3"/>
      <c r="C70" s="3" t="str">
        <f t="shared" si="2"/>
        <v>請確認</v>
      </c>
      <c r="D70" s="41"/>
      <c r="E70" s="38"/>
      <c r="F70" s="5">
        <f t="shared" si="3"/>
        <v>125</v>
      </c>
      <c r="G70" s="39"/>
      <c r="H70" s="39"/>
      <c r="I70" s="39"/>
      <c r="J70" s="41"/>
      <c r="K70" s="8"/>
      <c r="L70" s="8"/>
      <c r="M70" s="8"/>
      <c r="P70" s="33" t="e">
        <f>IF(MOD(INT(VLOOKUP(LEFT($D70,1),設定資料!$D$2:$F$27,3,FALSE)/10)+
MOD(VLOOKUP(LEFT($D70,1),設定資料!$D$2:$F$27,3,FALSE),10)*9+SUMPRODUCT(VALUE(MID($D70,ROW($1:$9)+1,1)),{8;7;6;5;4;3;2;1;1}),10)=0,"正確","錯誤")</f>
        <v>#N/A</v>
      </c>
    </row>
    <row r="71" spans="1:16" ht="20.100000000000001" customHeight="1" x14ac:dyDescent="0.25">
      <c r="A71" s="3">
        <v>68</v>
      </c>
      <c r="B71" s="3"/>
      <c r="C71" s="3" t="str">
        <f t="shared" si="2"/>
        <v>請確認</v>
      </c>
      <c r="D71" s="3"/>
      <c r="E71" s="38"/>
      <c r="F71" s="5">
        <f t="shared" si="3"/>
        <v>125</v>
      </c>
      <c r="G71" s="39"/>
      <c r="H71" s="39"/>
      <c r="I71" s="39"/>
      <c r="J71" s="3"/>
      <c r="K71" s="46"/>
      <c r="L71" s="46"/>
      <c r="M71" s="8"/>
      <c r="P71" s="33" t="e">
        <f>IF(MOD(INT(VLOOKUP(LEFT($D71,1),設定資料!$D$2:$F$27,3,FALSE)/10)+
MOD(VLOOKUP(LEFT($D71,1),設定資料!$D$2:$F$27,3,FALSE),10)*9+SUMPRODUCT(VALUE(MID($D71,ROW($1:$9)+1,1)),{8;7;6;5;4;3;2;1;1}),10)=0,"正確","錯誤")</f>
        <v>#N/A</v>
      </c>
    </row>
    <row r="72" spans="1:16" ht="20.100000000000001" customHeight="1" x14ac:dyDescent="0.25">
      <c r="A72" s="3">
        <v>69</v>
      </c>
      <c r="B72" s="3"/>
      <c r="C72" s="3" t="str">
        <f t="shared" si="2"/>
        <v>請確認</v>
      </c>
      <c r="D72" s="41"/>
      <c r="E72" s="38"/>
      <c r="F72" s="5">
        <f t="shared" si="3"/>
        <v>125</v>
      </c>
      <c r="G72" s="39"/>
      <c r="H72" s="39"/>
      <c r="I72" s="39"/>
      <c r="J72" s="41"/>
      <c r="K72" s="8"/>
      <c r="L72" s="8"/>
      <c r="M72" s="8"/>
      <c r="P72" s="33" t="e">
        <f>IF(MOD(INT(VLOOKUP(LEFT($D72,1),設定資料!$D$2:$F$27,3,FALSE)/10)+
MOD(VLOOKUP(LEFT($D72,1),設定資料!$D$2:$F$27,3,FALSE),10)*9+SUMPRODUCT(VALUE(MID($D72,ROW($1:$9)+1,1)),{8;7;6;5;4;3;2;1;1}),10)=0,"正確","錯誤")</f>
        <v>#N/A</v>
      </c>
    </row>
    <row r="73" spans="1:16" ht="20.100000000000001" customHeight="1" x14ac:dyDescent="0.25">
      <c r="A73" s="3">
        <v>70</v>
      </c>
      <c r="B73" s="3"/>
      <c r="C73" s="3" t="str">
        <f t="shared" si="2"/>
        <v>請確認</v>
      </c>
      <c r="D73" s="41"/>
      <c r="E73" s="38"/>
      <c r="F73" s="5">
        <f t="shared" si="3"/>
        <v>125</v>
      </c>
      <c r="G73" s="39"/>
      <c r="H73" s="39"/>
      <c r="I73" s="39"/>
      <c r="J73" s="41"/>
      <c r="K73" s="8"/>
      <c r="L73" s="8"/>
      <c r="M73" s="8"/>
      <c r="P73" s="33" t="e">
        <f>IF(MOD(INT(VLOOKUP(LEFT($D73,1),設定資料!$D$2:$F$27,3,FALSE)/10)+
MOD(VLOOKUP(LEFT($D73,1),設定資料!$D$2:$F$27,3,FALSE),10)*9+SUMPRODUCT(VALUE(MID($D73,ROW($1:$9)+1,1)),{8;7;6;5;4;3;2;1;1}),10)=0,"正確","錯誤")</f>
        <v>#N/A</v>
      </c>
    </row>
    <row r="74" spans="1:16" ht="20.100000000000001" customHeight="1" x14ac:dyDescent="0.25">
      <c r="A74" s="3">
        <v>71</v>
      </c>
      <c r="B74" s="3"/>
      <c r="C74" s="3" t="str">
        <f t="shared" si="2"/>
        <v>請確認</v>
      </c>
      <c r="D74" s="41"/>
      <c r="E74" s="38"/>
      <c r="F74" s="5">
        <f t="shared" si="3"/>
        <v>125</v>
      </c>
      <c r="G74" s="39"/>
      <c r="H74" s="39"/>
      <c r="I74" s="39"/>
      <c r="J74" s="41"/>
      <c r="K74" s="8"/>
      <c r="L74" s="8"/>
      <c r="M74" s="8"/>
      <c r="P74" s="33" t="e">
        <f>IF(MOD(INT(VLOOKUP(LEFT($D74,1),設定資料!$D$2:$F$27,3,FALSE)/10)+
MOD(VLOOKUP(LEFT($D74,1),設定資料!$D$2:$F$27,3,FALSE),10)*9+SUMPRODUCT(VALUE(MID($D74,ROW($1:$9)+1,1)),{8;7;6;5;4;3;2;1;1}),10)=0,"正確","錯誤")</f>
        <v>#N/A</v>
      </c>
    </row>
    <row r="75" spans="1:16" ht="20.100000000000001" customHeight="1" x14ac:dyDescent="0.25">
      <c r="A75" s="3">
        <v>72</v>
      </c>
      <c r="B75" s="3"/>
      <c r="C75" s="3" t="str">
        <f t="shared" si="2"/>
        <v>請確認</v>
      </c>
      <c r="D75" s="43"/>
      <c r="E75" s="38"/>
      <c r="F75" s="5">
        <f t="shared" si="3"/>
        <v>125</v>
      </c>
      <c r="G75" s="39"/>
      <c r="H75" s="39"/>
      <c r="I75" s="39"/>
      <c r="J75" s="41"/>
      <c r="K75" s="8"/>
      <c r="L75" s="8"/>
      <c r="M75" s="8"/>
      <c r="P75" s="33" t="e">
        <f>IF(MOD(INT(VLOOKUP(LEFT($D75,1),設定資料!$D$2:$F$27,3,FALSE)/10)+
MOD(VLOOKUP(LEFT($D75,1),設定資料!$D$2:$F$27,3,FALSE),10)*9+SUMPRODUCT(VALUE(MID($D75,ROW($1:$9)+1,1)),{8;7;6;5;4;3;2;1;1}),10)=0,"正確","錯誤")</f>
        <v>#N/A</v>
      </c>
    </row>
    <row r="76" spans="1:16" ht="20.100000000000001" customHeight="1" x14ac:dyDescent="0.25">
      <c r="A76" s="3">
        <v>73</v>
      </c>
      <c r="B76" s="3"/>
      <c r="C76" s="3" t="str">
        <f t="shared" si="2"/>
        <v>請確認</v>
      </c>
      <c r="D76" s="41"/>
      <c r="E76" s="38"/>
      <c r="F76" s="5">
        <f t="shared" si="3"/>
        <v>125</v>
      </c>
      <c r="G76" s="39"/>
      <c r="H76" s="39"/>
      <c r="I76" s="39"/>
      <c r="J76" s="41"/>
      <c r="K76" s="8"/>
      <c r="L76" s="8"/>
      <c r="M76" s="8"/>
      <c r="P76" s="33" t="e">
        <f>IF(MOD(INT(VLOOKUP(LEFT($D76,1),設定資料!$D$2:$F$27,3,FALSE)/10)+
MOD(VLOOKUP(LEFT($D76,1),設定資料!$D$2:$F$27,3,FALSE),10)*9+SUMPRODUCT(VALUE(MID($D76,ROW($1:$9)+1,1)),{8;7;6;5;4;3;2;1;1}),10)=0,"正確","錯誤")</f>
        <v>#N/A</v>
      </c>
    </row>
    <row r="77" spans="1:16" ht="20.100000000000001" customHeight="1" x14ac:dyDescent="0.25">
      <c r="A77" s="3">
        <v>74</v>
      </c>
      <c r="B77" s="3"/>
      <c r="C77" s="3" t="str">
        <f t="shared" si="2"/>
        <v>請確認</v>
      </c>
      <c r="D77" s="41"/>
      <c r="E77" s="38"/>
      <c r="F77" s="5">
        <f t="shared" si="3"/>
        <v>125</v>
      </c>
      <c r="G77" s="39"/>
      <c r="H77" s="39"/>
      <c r="I77" s="39"/>
      <c r="J77" s="41"/>
      <c r="K77" s="8"/>
      <c r="L77" s="8"/>
      <c r="M77" s="8"/>
      <c r="P77" s="33" t="e">
        <f>IF(MOD(INT(VLOOKUP(LEFT($D77,1),設定資料!$D$2:$F$27,3,FALSE)/10)+
MOD(VLOOKUP(LEFT($D77,1),設定資料!$D$2:$F$27,3,FALSE),10)*9+SUMPRODUCT(VALUE(MID($D77,ROW($1:$9)+1,1)),{8;7;6;5;4;3;2;1;1}),10)=0,"正確","錯誤")</f>
        <v>#N/A</v>
      </c>
    </row>
    <row r="78" spans="1:16" ht="20.100000000000001" customHeight="1" x14ac:dyDescent="0.25">
      <c r="A78" s="3">
        <v>75</v>
      </c>
      <c r="B78" s="3"/>
      <c r="C78" s="3" t="str">
        <f t="shared" si="2"/>
        <v>請確認</v>
      </c>
      <c r="D78" s="41"/>
      <c r="E78" s="38"/>
      <c r="F78" s="5">
        <f t="shared" si="3"/>
        <v>125</v>
      </c>
      <c r="G78" s="39"/>
      <c r="H78" s="39"/>
      <c r="I78" s="39"/>
      <c r="J78" s="41"/>
      <c r="K78" s="8"/>
      <c r="L78" s="8"/>
      <c r="M78" s="8"/>
      <c r="P78" s="33" t="e">
        <f>IF(MOD(INT(VLOOKUP(LEFT($D78,1),設定資料!$D$2:$F$27,3,FALSE)/10)+
MOD(VLOOKUP(LEFT($D78,1),設定資料!$D$2:$F$27,3,FALSE),10)*9+SUMPRODUCT(VALUE(MID($D78,ROW($1:$9)+1,1)),{8;7;6;5;4;3;2;1;1}),10)=0,"正確","錯誤")</f>
        <v>#N/A</v>
      </c>
    </row>
    <row r="79" spans="1:16" ht="20.100000000000001" customHeight="1" x14ac:dyDescent="0.25">
      <c r="A79" s="3">
        <v>76</v>
      </c>
      <c r="B79" s="3"/>
      <c r="C79" s="3" t="str">
        <f t="shared" si="2"/>
        <v>請確認</v>
      </c>
      <c r="D79" s="41"/>
      <c r="E79" s="38"/>
      <c r="F79" s="5">
        <f t="shared" si="3"/>
        <v>125</v>
      </c>
      <c r="G79" s="39"/>
      <c r="H79" s="39"/>
      <c r="I79" s="39"/>
      <c r="J79" s="41"/>
      <c r="K79" s="8"/>
      <c r="L79" s="8"/>
      <c r="M79" s="8"/>
      <c r="P79" s="33" t="e">
        <f>IF(MOD(INT(VLOOKUP(LEFT($D79,1),設定資料!$D$2:$F$27,3,FALSE)/10)+
MOD(VLOOKUP(LEFT($D79,1),設定資料!$D$2:$F$27,3,FALSE),10)*9+SUMPRODUCT(VALUE(MID($D79,ROW($1:$9)+1,1)),{8;7;6;5;4;3;2;1;1}),10)=0,"正確","錯誤")</f>
        <v>#N/A</v>
      </c>
    </row>
    <row r="80" spans="1:16" ht="20.100000000000001" customHeight="1" x14ac:dyDescent="0.25">
      <c r="A80" s="3">
        <v>77</v>
      </c>
      <c r="B80" s="3"/>
      <c r="C80" s="3" t="str">
        <f t="shared" si="2"/>
        <v>請確認</v>
      </c>
      <c r="D80" s="3"/>
      <c r="E80" s="38"/>
      <c r="F80" s="5">
        <f t="shared" si="3"/>
        <v>125</v>
      </c>
      <c r="G80" s="39"/>
      <c r="H80" s="39"/>
      <c r="I80" s="39"/>
      <c r="J80" s="41"/>
      <c r="K80" s="46"/>
      <c r="L80" s="46"/>
      <c r="M80" s="8"/>
      <c r="P80" s="33" t="e">
        <f>IF(MOD(INT(VLOOKUP(LEFT($D80,1),設定資料!$D$2:$F$27,3,FALSE)/10)+
MOD(VLOOKUP(LEFT($D80,1),設定資料!$D$2:$F$27,3,FALSE),10)*9+SUMPRODUCT(VALUE(MID($D80,ROW($1:$9)+1,1)),{8;7;6;5;4;3;2;1;1}),10)=0,"正確","錯誤")</f>
        <v>#N/A</v>
      </c>
    </row>
    <row r="81" spans="1:16" ht="20.100000000000001" customHeight="1" x14ac:dyDescent="0.25">
      <c r="A81" s="3">
        <v>78</v>
      </c>
      <c r="B81" s="3"/>
      <c r="C81" s="3" t="str">
        <f t="shared" si="2"/>
        <v>請確認</v>
      </c>
      <c r="D81" s="41"/>
      <c r="E81" s="38"/>
      <c r="F81" s="5">
        <f t="shared" si="3"/>
        <v>125</v>
      </c>
      <c r="G81" s="39"/>
      <c r="H81" s="39"/>
      <c r="I81" s="39"/>
      <c r="J81" s="41"/>
      <c r="K81" s="8"/>
      <c r="L81" s="8"/>
      <c r="M81" s="8"/>
      <c r="P81" s="33" t="e">
        <f>IF(MOD(INT(VLOOKUP(LEFT($D81,1),設定資料!$D$2:$F$27,3,FALSE)/10)+
MOD(VLOOKUP(LEFT($D81,1),設定資料!$D$2:$F$27,3,FALSE),10)*9+SUMPRODUCT(VALUE(MID($D81,ROW($1:$9)+1,1)),{8;7;6;5;4;3;2;1;1}),10)=0,"正確","錯誤")</f>
        <v>#N/A</v>
      </c>
    </row>
    <row r="82" spans="1:16" ht="20.100000000000001" customHeight="1" x14ac:dyDescent="0.25">
      <c r="A82" s="3">
        <v>79</v>
      </c>
      <c r="B82" s="3"/>
      <c r="C82" s="3" t="str">
        <f t="shared" si="2"/>
        <v>請確認</v>
      </c>
      <c r="D82" s="41"/>
      <c r="E82" s="38"/>
      <c r="F82" s="5">
        <f t="shared" si="3"/>
        <v>125</v>
      </c>
      <c r="G82" s="39"/>
      <c r="H82" s="39"/>
      <c r="I82" s="39"/>
      <c r="J82" s="41"/>
      <c r="K82" s="8"/>
      <c r="L82" s="8"/>
      <c r="M82" s="8"/>
      <c r="P82" s="33" t="e">
        <f>IF(MOD(INT(VLOOKUP(LEFT($D82,1),設定資料!$D$2:$F$27,3,FALSE)/10)+
MOD(VLOOKUP(LEFT($D82,1),設定資料!$D$2:$F$27,3,FALSE),10)*9+SUMPRODUCT(VALUE(MID($D82,ROW($1:$9)+1,1)),{8;7;6;5;4;3;2;1;1}),10)=0,"正確","錯誤")</f>
        <v>#N/A</v>
      </c>
    </row>
    <row r="83" spans="1:16" ht="20.100000000000001" customHeight="1" x14ac:dyDescent="0.25">
      <c r="A83" s="3">
        <v>80</v>
      </c>
      <c r="B83" s="3"/>
      <c r="C83" s="3" t="str">
        <f t="shared" si="2"/>
        <v>請確認</v>
      </c>
      <c r="D83" s="3"/>
      <c r="E83" s="38"/>
      <c r="F83" s="5">
        <f t="shared" si="3"/>
        <v>125</v>
      </c>
      <c r="G83" s="39"/>
      <c r="H83" s="39"/>
      <c r="I83" s="39"/>
      <c r="J83" s="41"/>
      <c r="K83" s="46"/>
      <c r="L83" s="46"/>
      <c r="M83" s="8"/>
      <c r="P83" s="33" t="e">
        <f>IF(MOD(INT(VLOOKUP(LEFT($D83,1),設定資料!$D$2:$F$27,3,FALSE)/10)+
MOD(VLOOKUP(LEFT($D83,1),設定資料!$D$2:$F$27,3,FALSE),10)*9+SUMPRODUCT(VALUE(MID($D83,ROW($1:$9)+1,1)),{8;7;6;5;4;3;2;1;1}),10)=0,"正確","錯誤")</f>
        <v>#N/A</v>
      </c>
    </row>
    <row r="84" spans="1:16" ht="20.100000000000001" customHeight="1" x14ac:dyDescent="0.25">
      <c r="A84" s="3">
        <v>81</v>
      </c>
      <c r="B84" s="3"/>
      <c r="C84" s="3" t="str">
        <f t="shared" si="2"/>
        <v>請確認</v>
      </c>
      <c r="D84" s="3"/>
      <c r="E84" s="38"/>
      <c r="F84" s="5">
        <f t="shared" si="3"/>
        <v>125</v>
      </c>
      <c r="G84" s="39"/>
      <c r="H84" s="39"/>
      <c r="I84" s="39"/>
      <c r="J84" s="41"/>
      <c r="K84" s="46"/>
      <c r="L84" s="46"/>
      <c r="M84" s="8"/>
      <c r="P84" s="33" t="e">
        <f>IF(MOD(INT(VLOOKUP(LEFT($D84,1),設定資料!$D$2:$F$27,3,FALSE)/10)+
MOD(VLOOKUP(LEFT($D84,1),設定資料!$D$2:$F$27,3,FALSE),10)*9+SUMPRODUCT(VALUE(MID($D84,ROW($1:$9)+1,1)),{8;7;6;5;4;3;2;1;1}),10)=0,"正確","錯誤")</f>
        <v>#N/A</v>
      </c>
    </row>
    <row r="85" spans="1:16" ht="20.100000000000001" customHeight="1" x14ac:dyDescent="0.25">
      <c r="A85" s="3">
        <v>82</v>
      </c>
      <c r="B85" s="3"/>
      <c r="C85" s="3" t="str">
        <f t="shared" si="2"/>
        <v>請確認</v>
      </c>
      <c r="D85" s="41"/>
      <c r="E85" s="38"/>
      <c r="F85" s="5">
        <f t="shared" si="3"/>
        <v>125</v>
      </c>
      <c r="G85" s="39"/>
      <c r="H85" s="39"/>
      <c r="I85" s="39"/>
      <c r="J85" s="41"/>
      <c r="K85" s="8"/>
      <c r="L85" s="8"/>
      <c r="M85" s="8"/>
      <c r="N85" s="48"/>
      <c r="P85" s="33" t="e">
        <f>IF(MOD(INT(VLOOKUP(LEFT($D85,1),設定資料!$D$2:$F$27,3,FALSE)/10)+
MOD(VLOOKUP(LEFT($D85,1),設定資料!$D$2:$F$27,3,FALSE),10)*9+SUMPRODUCT(VALUE(MID($D85,ROW($1:$9)+1,1)),{8;7;6;5;4;3;2;1;1}),10)=0,"正確","錯誤")</f>
        <v>#N/A</v>
      </c>
    </row>
    <row r="86" spans="1:16" ht="20.100000000000001" customHeight="1" x14ac:dyDescent="0.25">
      <c r="A86" s="3">
        <v>83</v>
      </c>
      <c r="B86" s="3"/>
      <c r="C86" s="3" t="str">
        <f t="shared" si="2"/>
        <v>請確認</v>
      </c>
      <c r="D86" s="41"/>
      <c r="E86" s="38"/>
      <c r="F86" s="5">
        <f t="shared" si="3"/>
        <v>125</v>
      </c>
      <c r="G86" s="39"/>
      <c r="H86" s="39"/>
      <c r="I86" s="39"/>
      <c r="J86" s="41"/>
      <c r="K86" s="41"/>
      <c r="L86" s="41"/>
      <c r="M86" s="8"/>
      <c r="P86" s="33" t="e">
        <f>IF(MOD(INT(VLOOKUP(LEFT($D86,1),設定資料!$D$2:$F$27,3,FALSE)/10)+
MOD(VLOOKUP(LEFT($D86,1),設定資料!$D$2:$F$27,3,FALSE),10)*9+SUMPRODUCT(VALUE(MID($D86,ROW($1:$9)+1,1)),{8;7;6;5;4;3;2;1;1}),10)=0,"正確","錯誤")</f>
        <v>#N/A</v>
      </c>
    </row>
    <row r="87" spans="1:16" ht="20.100000000000001" customHeight="1" x14ac:dyDescent="0.25">
      <c r="A87" s="3">
        <v>84</v>
      </c>
      <c r="B87" s="3"/>
      <c r="C87" s="3" t="str">
        <f t="shared" si="2"/>
        <v>請確認</v>
      </c>
      <c r="D87" s="39"/>
      <c r="E87" s="38"/>
      <c r="F87" s="5">
        <f t="shared" si="3"/>
        <v>125</v>
      </c>
      <c r="G87" s="39"/>
      <c r="H87" s="39"/>
      <c r="I87" s="39"/>
      <c r="J87" s="39"/>
      <c r="K87" s="8"/>
      <c r="L87" s="8"/>
      <c r="M87" s="8"/>
      <c r="P87" s="33" t="e">
        <f>IF(MOD(INT(VLOOKUP(LEFT($D87,1),設定資料!$D$2:$F$27,3,FALSE)/10)+
MOD(VLOOKUP(LEFT($D87,1),設定資料!$D$2:$F$27,3,FALSE),10)*9+SUMPRODUCT(VALUE(MID($D87,ROW($1:$9)+1,1)),{8;7;6;5;4;3;2;1;1}),10)=0,"正確","錯誤")</f>
        <v>#N/A</v>
      </c>
    </row>
    <row r="88" spans="1:16" ht="20.100000000000001" customHeight="1" x14ac:dyDescent="0.25">
      <c r="A88" s="3">
        <v>85</v>
      </c>
      <c r="B88" s="3"/>
      <c r="C88" s="3" t="str">
        <f t="shared" si="2"/>
        <v>請確認</v>
      </c>
      <c r="D88" s="41"/>
      <c r="E88" s="38"/>
      <c r="F88" s="5">
        <f t="shared" si="3"/>
        <v>125</v>
      </c>
      <c r="G88" s="39"/>
      <c r="H88" s="39"/>
      <c r="I88" s="39"/>
      <c r="J88" s="41"/>
      <c r="K88" s="8"/>
      <c r="L88" s="8"/>
      <c r="M88" s="8"/>
      <c r="P88" s="33" t="e">
        <f>IF(MOD(INT(VLOOKUP(LEFT($D88,1),設定資料!$D$2:$F$27,3,FALSE)/10)+
MOD(VLOOKUP(LEFT($D88,1),設定資料!$D$2:$F$27,3,FALSE),10)*9+SUMPRODUCT(VALUE(MID($D88,ROW($1:$9)+1,1)),{8;7;6;5;4;3;2;1;1}),10)=0,"正確","錯誤")</f>
        <v>#N/A</v>
      </c>
    </row>
    <row r="89" spans="1:16" ht="20.100000000000001" customHeight="1" x14ac:dyDescent="0.25">
      <c r="A89" s="3">
        <v>86</v>
      </c>
      <c r="B89" s="3"/>
      <c r="C89" s="3" t="str">
        <f t="shared" si="2"/>
        <v>請確認</v>
      </c>
      <c r="D89" s="43"/>
      <c r="E89" s="38"/>
      <c r="F89" s="5">
        <f t="shared" si="3"/>
        <v>125</v>
      </c>
      <c r="G89" s="39"/>
      <c r="H89" s="39"/>
      <c r="I89" s="39"/>
      <c r="J89" s="39"/>
      <c r="K89" s="8"/>
      <c r="L89" s="8"/>
      <c r="M89" s="8"/>
      <c r="N89" s="48"/>
      <c r="P89" s="33" t="e">
        <f>IF(MOD(INT(VLOOKUP(LEFT($D89,1),設定資料!$D$2:$F$27,3,FALSE)/10)+
MOD(VLOOKUP(LEFT($D89,1),設定資料!$D$2:$F$27,3,FALSE),10)*9+SUMPRODUCT(VALUE(MID($D89,ROW($1:$9)+1,1)),{8;7;6;5;4;3;2;1;1}),10)=0,"正確","錯誤")</f>
        <v>#N/A</v>
      </c>
    </row>
    <row r="90" spans="1:16" s="1" customFormat="1" ht="20.100000000000001" customHeight="1" x14ac:dyDescent="0.25">
      <c r="A90" s="3">
        <v>87</v>
      </c>
      <c r="B90" s="3"/>
      <c r="C90" s="3" t="str">
        <f t="shared" si="2"/>
        <v>請確認</v>
      </c>
      <c r="D90" s="41"/>
      <c r="E90" s="38"/>
      <c r="F90" s="5">
        <f t="shared" si="3"/>
        <v>125</v>
      </c>
      <c r="G90" s="39"/>
      <c r="H90" s="39"/>
      <c r="I90" s="39"/>
      <c r="J90" s="41"/>
      <c r="K90" s="8"/>
      <c r="L90" s="8"/>
      <c r="M90" s="8"/>
      <c r="N90" s="32"/>
      <c r="O90" s="48"/>
      <c r="P90" s="33" t="e">
        <f>IF(MOD(INT(VLOOKUP(LEFT($D90,1),設定資料!$D$2:$F$27,3,FALSE)/10)+
MOD(VLOOKUP(LEFT($D90,1),設定資料!$D$2:$F$27,3,FALSE),10)*9+SUMPRODUCT(VALUE(MID($D90,ROW($1:$9)+1,1)),{8;7;6;5;4;3;2;1;1}),10)=0,"正確","錯誤")</f>
        <v>#N/A</v>
      </c>
    </row>
    <row r="91" spans="1:16" ht="20.100000000000001" customHeight="1" x14ac:dyDescent="0.25">
      <c r="A91" s="3">
        <v>88</v>
      </c>
      <c r="B91" s="3"/>
      <c r="C91" s="3" t="str">
        <f t="shared" si="2"/>
        <v>請確認</v>
      </c>
      <c r="D91" s="41"/>
      <c r="E91" s="38"/>
      <c r="F91" s="5">
        <f t="shared" si="3"/>
        <v>125</v>
      </c>
      <c r="G91" s="39"/>
      <c r="H91" s="39"/>
      <c r="I91" s="39"/>
      <c r="J91" s="41"/>
      <c r="K91" s="8"/>
      <c r="L91" s="8"/>
      <c r="M91" s="8"/>
      <c r="P91" s="33" t="e">
        <f>IF(MOD(INT(VLOOKUP(LEFT($D91,1),設定資料!$D$2:$F$27,3,FALSE)/10)+
MOD(VLOOKUP(LEFT($D91,1),設定資料!$D$2:$F$27,3,FALSE),10)*9+SUMPRODUCT(VALUE(MID($D91,ROW($1:$9)+1,1)),{8;7;6;5;4;3;2;1;1}),10)=0,"正確","錯誤")</f>
        <v>#N/A</v>
      </c>
    </row>
    <row r="92" spans="1:16" ht="20.100000000000001" customHeight="1" x14ac:dyDescent="0.25">
      <c r="A92" s="3">
        <v>89</v>
      </c>
      <c r="B92" s="3"/>
      <c r="C92" s="3" t="str">
        <f t="shared" si="2"/>
        <v>請確認</v>
      </c>
      <c r="D92" s="39"/>
      <c r="E92" s="38"/>
      <c r="F92" s="5">
        <f t="shared" si="3"/>
        <v>125</v>
      </c>
      <c r="G92" s="39"/>
      <c r="H92" s="39"/>
      <c r="I92" s="39"/>
      <c r="J92" s="39"/>
      <c r="K92" s="8"/>
      <c r="L92" s="8"/>
      <c r="M92" s="8"/>
      <c r="P92" s="33" t="e">
        <f>IF(MOD(INT(VLOOKUP(LEFT($D92,1),設定資料!$D$2:$F$27,3,FALSE)/10)+
MOD(VLOOKUP(LEFT($D92,1),設定資料!$D$2:$F$27,3,FALSE),10)*9+SUMPRODUCT(VALUE(MID($D92,ROW($1:$9)+1,1)),{8;7;6;5;4;3;2;1;1}),10)=0,"正確","錯誤")</f>
        <v>#N/A</v>
      </c>
    </row>
    <row r="93" spans="1:16" ht="20.100000000000001" customHeight="1" x14ac:dyDescent="0.25">
      <c r="A93" s="3">
        <v>90</v>
      </c>
      <c r="B93" s="39"/>
      <c r="C93" s="3" t="str">
        <f t="shared" si="2"/>
        <v>請確認</v>
      </c>
      <c r="D93" s="39"/>
      <c r="E93" s="38"/>
      <c r="F93" s="5">
        <f t="shared" si="3"/>
        <v>125</v>
      </c>
      <c r="G93" s="39"/>
      <c r="H93" s="39"/>
      <c r="I93" s="39"/>
      <c r="J93" s="39"/>
      <c r="K93" s="46"/>
      <c r="L93" s="46"/>
      <c r="M93" s="8"/>
      <c r="P93" s="33" t="e">
        <f>IF(MOD(INT(VLOOKUP(LEFT($D93,1),設定資料!$D$2:$F$27,3,FALSE)/10)+
MOD(VLOOKUP(LEFT($D93,1),設定資料!$D$2:$F$27,3,FALSE),10)*9+SUMPRODUCT(VALUE(MID($D93,ROW($1:$9)+1,1)),{8;7;6;5;4;3;2;1;1}),10)=0,"正確","錯誤")</f>
        <v>#N/A</v>
      </c>
    </row>
    <row r="94" spans="1:16" s="1" customFormat="1" ht="20.100000000000001" customHeight="1" x14ac:dyDescent="0.25">
      <c r="A94" s="3">
        <v>91</v>
      </c>
      <c r="B94" s="3"/>
      <c r="C94" s="3" t="str">
        <f t="shared" si="2"/>
        <v>請確認</v>
      </c>
      <c r="D94" s="41"/>
      <c r="E94" s="38"/>
      <c r="F94" s="5">
        <f t="shared" si="3"/>
        <v>125</v>
      </c>
      <c r="G94" s="39"/>
      <c r="H94" s="39"/>
      <c r="I94" s="39"/>
      <c r="J94" s="41"/>
      <c r="K94" s="8"/>
      <c r="L94" s="8"/>
      <c r="M94" s="8"/>
      <c r="N94" s="32"/>
      <c r="O94" s="48"/>
      <c r="P94" s="33" t="e">
        <f>IF(MOD(INT(VLOOKUP(LEFT($D94,1),設定資料!$D$2:$F$27,3,FALSE)/10)+
MOD(VLOOKUP(LEFT($D94,1),設定資料!$D$2:$F$27,3,FALSE),10)*9+SUMPRODUCT(VALUE(MID($D94,ROW($1:$9)+1,1)),{8;7;6;5;4;3;2;1;1}),10)=0,"正確","錯誤")</f>
        <v>#N/A</v>
      </c>
    </row>
    <row r="95" spans="1:16" ht="20.100000000000001" customHeight="1" x14ac:dyDescent="0.25">
      <c r="A95" s="3">
        <v>92</v>
      </c>
      <c r="B95" s="3"/>
      <c r="C95" s="3" t="str">
        <f t="shared" si="2"/>
        <v>請確認</v>
      </c>
      <c r="D95" s="41"/>
      <c r="E95" s="38"/>
      <c r="F95" s="5">
        <f t="shared" si="3"/>
        <v>125</v>
      </c>
      <c r="G95" s="39"/>
      <c r="H95" s="39"/>
      <c r="I95" s="39"/>
      <c r="J95" s="41"/>
      <c r="K95" s="8"/>
      <c r="L95" s="8"/>
      <c r="M95" s="8"/>
      <c r="P95" s="33" t="e">
        <f>IF(MOD(INT(VLOOKUP(LEFT($D95,1),設定資料!$D$2:$F$27,3,FALSE)/10)+
MOD(VLOOKUP(LEFT($D95,1),設定資料!$D$2:$F$27,3,FALSE),10)*9+SUMPRODUCT(VALUE(MID($D95,ROW($1:$9)+1,1)),{8;7;6;5;4;3;2;1;1}),10)=0,"正確","錯誤")</f>
        <v>#N/A</v>
      </c>
    </row>
    <row r="96" spans="1:16" ht="20.100000000000001" customHeight="1" x14ac:dyDescent="0.25">
      <c r="A96" s="3">
        <v>93</v>
      </c>
      <c r="B96" s="3"/>
      <c r="C96" s="3" t="str">
        <f t="shared" si="2"/>
        <v>請確認</v>
      </c>
      <c r="D96" s="43"/>
      <c r="E96" s="38"/>
      <c r="F96" s="5">
        <f t="shared" si="3"/>
        <v>125</v>
      </c>
      <c r="G96" s="39"/>
      <c r="H96" s="39"/>
      <c r="I96" s="39"/>
      <c r="J96" s="39"/>
      <c r="K96" s="8"/>
      <c r="L96" s="8"/>
      <c r="M96" s="8"/>
      <c r="P96" s="33" t="e">
        <f>IF(MOD(INT(VLOOKUP(LEFT($D96,1),設定資料!$D$2:$F$27,3,FALSE)/10)+
MOD(VLOOKUP(LEFT($D96,1),設定資料!$D$2:$F$27,3,FALSE),10)*9+SUMPRODUCT(VALUE(MID($D96,ROW($1:$9)+1,1)),{8;7;6;5;4;3;2;1;1}),10)=0,"正確","錯誤")</f>
        <v>#N/A</v>
      </c>
    </row>
    <row r="97" spans="1:16" ht="20.100000000000001" customHeight="1" x14ac:dyDescent="0.25">
      <c r="A97" s="3">
        <v>94</v>
      </c>
      <c r="B97" s="3"/>
      <c r="C97" s="3" t="str">
        <f t="shared" si="2"/>
        <v>請確認</v>
      </c>
      <c r="D97" s="41"/>
      <c r="E97" s="38"/>
      <c r="F97" s="5">
        <f t="shared" si="3"/>
        <v>125</v>
      </c>
      <c r="G97" s="39"/>
      <c r="H97" s="39"/>
      <c r="I97" s="39"/>
      <c r="J97" s="41"/>
      <c r="K97" s="8"/>
      <c r="L97" s="8"/>
      <c r="M97" s="8"/>
      <c r="N97" s="49"/>
      <c r="P97" s="33" t="e">
        <f>IF(MOD(INT(VLOOKUP(LEFT($D97,1),設定資料!$D$2:$F$27,3,FALSE)/10)+
MOD(VLOOKUP(LEFT($D97,1),設定資料!$D$2:$F$27,3,FALSE),10)*9+SUMPRODUCT(VALUE(MID($D97,ROW($1:$9)+1,1)),{8;7;6;5;4;3;2;1;1}),10)=0,"正確","錯誤")</f>
        <v>#N/A</v>
      </c>
    </row>
    <row r="98" spans="1:16" ht="20.100000000000001" customHeight="1" x14ac:dyDescent="0.25">
      <c r="A98" s="3">
        <v>95</v>
      </c>
      <c r="B98" s="3"/>
      <c r="C98" s="3" t="str">
        <f t="shared" si="2"/>
        <v>請確認</v>
      </c>
      <c r="D98" s="41"/>
      <c r="E98" s="38"/>
      <c r="F98" s="5">
        <f t="shared" si="3"/>
        <v>125</v>
      </c>
      <c r="G98" s="39"/>
      <c r="H98" s="39"/>
      <c r="I98" s="39"/>
      <c r="J98" s="3"/>
      <c r="K98" s="8"/>
      <c r="L98" s="46"/>
      <c r="M98" s="8"/>
      <c r="N98" s="48"/>
      <c r="P98" s="33" t="e">
        <f>IF(MOD(INT(VLOOKUP(LEFT($D98,1),設定資料!$D$2:$F$27,3,FALSE)/10)+
MOD(VLOOKUP(LEFT($D98,1),設定資料!$D$2:$F$27,3,FALSE),10)*9+SUMPRODUCT(VALUE(MID($D98,ROW($1:$9)+1,1)),{8;7;6;5;4;3;2;1;1}),10)=0,"正確","錯誤")</f>
        <v>#N/A</v>
      </c>
    </row>
    <row r="99" spans="1:16" ht="20.100000000000001" customHeight="1" x14ac:dyDescent="0.25">
      <c r="A99" s="3">
        <v>96</v>
      </c>
      <c r="B99" s="3"/>
      <c r="C99" s="3" t="str">
        <f t="shared" si="2"/>
        <v>請確認</v>
      </c>
      <c r="D99" s="41"/>
      <c r="E99" s="38"/>
      <c r="F99" s="5">
        <f t="shared" si="3"/>
        <v>125</v>
      </c>
      <c r="G99" s="39"/>
      <c r="H99" s="39"/>
      <c r="I99" s="39"/>
      <c r="J99" s="41"/>
      <c r="K99" s="8"/>
      <c r="L99" s="8"/>
      <c r="M99" s="8"/>
      <c r="N99" s="48"/>
      <c r="P99" s="33" t="e">
        <f>IF(MOD(INT(VLOOKUP(LEFT($D99,1),設定資料!$D$2:$F$27,3,FALSE)/10)+
MOD(VLOOKUP(LEFT($D99,1),設定資料!$D$2:$F$27,3,FALSE),10)*9+SUMPRODUCT(VALUE(MID($D99,ROW($1:$9)+1,1)),{8;7;6;5;4;3;2;1;1}),10)=0,"正確","錯誤")</f>
        <v>#N/A</v>
      </c>
    </row>
    <row r="100" spans="1:16" ht="20.100000000000001" customHeight="1" x14ac:dyDescent="0.25">
      <c r="A100" s="3">
        <v>97</v>
      </c>
      <c r="B100" s="39"/>
      <c r="C100" s="3" t="str">
        <f t="shared" si="2"/>
        <v>請確認</v>
      </c>
      <c r="D100" s="39"/>
      <c r="E100" s="38"/>
      <c r="F100" s="5">
        <f t="shared" si="3"/>
        <v>125</v>
      </c>
      <c r="G100" s="39"/>
      <c r="H100" s="39"/>
      <c r="I100" s="39"/>
      <c r="J100" s="39"/>
      <c r="K100" s="46"/>
      <c r="L100" s="46"/>
      <c r="M100" s="8"/>
      <c r="P100" s="33" t="e">
        <f>IF(MOD(INT(VLOOKUP(LEFT($D100,1),設定資料!$D$2:$F$27,3,FALSE)/10)+
MOD(VLOOKUP(LEFT($D100,1),設定資料!$D$2:$F$27,3,FALSE),10)*9+SUMPRODUCT(VALUE(MID($D100,ROW($1:$9)+1,1)),{8;7;6;5;4;3;2;1;1}),10)=0,"正確","錯誤")</f>
        <v>#N/A</v>
      </c>
    </row>
    <row r="101" spans="1:16" ht="20.100000000000001" customHeight="1" x14ac:dyDescent="0.25">
      <c r="A101" s="3">
        <v>98</v>
      </c>
      <c r="B101" s="39"/>
      <c r="C101" s="3" t="str">
        <f t="shared" si="2"/>
        <v>請確認</v>
      </c>
      <c r="D101" s="39"/>
      <c r="E101" s="38"/>
      <c r="F101" s="5">
        <f t="shared" si="3"/>
        <v>125</v>
      </c>
      <c r="G101" s="39"/>
      <c r="H101" s="39"/>
      <c r="I101" s="39"/>
      <c r="J101" s="39"/>
      <c r="K101" s="46"/>
      <c r="L101" s="46"/>
      <c r="M101" s="8"/>
      <c r="P101" s="33" t="e">
        <f>IF(MOD(INT(VLOOKUP(LEFT($D101,1),設定資料!$D$2:$F$27,3,FALSE)/10)+
MOD(VLOOKUP(LEFT($D101,1),設定資料!$D$2:$F$27,3,FALSE),10)*9+SUMPRODUCT(VALUE(MID($D101,ROW($1:$9)+1,1)),{8;7;6;5;4;3;2;1;1}),10)=0,"正確","錯誤")</f>
        <v>#N/A</v>
      </c>
    </row>
    <row r="102" spans="1:16" customFormat="1" ht="20.100000000000001" customHeight="1" x14ac:dyDescent="0.25">
      <c r="A102" s="3">
        <v>99</v>
      </c>
      <c r="B102" s="3"/>
      <c r="C102" s="3" t="str">
        <f t="shared" si="2"/>
        <v>請確認</v>
      </c>
      <c r="D102" s="41"/>
      <c r="E102" s="38"/>
      <c r="F102" s="5">
        <f t="shared" si="3"/>
        <v>125</v>
      </c>
      <c r="G102" s="39"/>
      <c r="H102" s="39"/>
      <c r="I102" s="39"/>
      <c r="J102" s="41"/>
      <c r="K102" s="8"/>
      <c r="L102" s="8"/>
      <c r="M102" s="8"/>
      <c r="N102" s="32"/>
      <c r="O102" s="50"/>
      <c r="P102" s="33" t="e">
        <f>IF(MOD(INT(VLOOKUP(LEFT($D102,1),設定資料!$D$2:$F$27,3,FALSE)/10)+
MOD(VLOOKUP(LEFT($D102,1),設定資料!$D$2:$F$27,3,FALSE),10)*9+SUMPRODUCT(VALUE(MID($D102,ROW($1:$9)+1,1)),{8;7;6;5;4;3;2;1;1}),10)=0,"正確","錯誤")</f>
        <v>#N/A</v>
      </c>
    </row>
    <row r="103" spans="1:16" s="1" customFormat="1" ht="20.100000000000001" customHeight="1" x14ac:dyDescent="0.25">
      <c r="A103" s="3">
        <v>100</v>
      </c>
      <c r="B103" s="3"/>
      <c r="C103" s="3" t="str">
        <f t="shared" si="2"/>
        <v>請確認</v>
      </c>
      <c r="D103" s="41"/>
      <c r="E103" s="38"/>
      <c r="F103" s="5">
        <f t="shared" si="3"/>
        <v>125</v>
      </c>
      <c r="G103" s="39"/>
      <c r="H103" s="39"/>
      <c r="I103" s="39"/>
      <c r="J103" s="41"/>
      <c r="K103" s="8"/>
      <c r="L103" s="8"/>
      <c r="M103" s="8"/>
      <c r="N103" s="32"/>
      <c r="O103" s="48"/>
      <c r="P103" s="33" t="e">
        <f>IF(MOD(INT(VLOOKUP(LEFT($D103,1),設定資料!$D$2:$F$27,3,FALSE)/10)+
MOD(VLOOKUP(LEFT($D103,1),設定資料!$D$2:$F$27,3,FALSE),10)*9+SUMPRODUCT(VALUE(MID($D103,ROW($1:$9)+1,1)),{8;7;6;5;4;3;2;1;1}),10)=0,"正確","錯誤")</f>
        <v>#N/A</v>
      </c>
    </row>
    <row r="104" spans="1:16" s="1" customFormat="1" ht="20.100000000000001" customHeight="1" x14ac:dyDescent="0.25">
      <c r="A104" s="3">
        <v>101</v>
      </c>
      <c r="B104" s="3"/>
      <c r="C104" s="3" t="str">
        <f t="shared" si="2"/>
        <v>請確認</v>
      </c>
      <c r="D104" s="41"/>
      <c r="E104" s="38"/>
      <c r="F104" s="5">
        <f t="shared" si="3"/>
        <v>125</v>
      </c>
      <c r="G104" s="39"/>
      <c r="H104" s="39"/>
      <c r="I104" s="39"/>
      <c r="J104" s="41"/>
      <c r="K104" s="8"/>
      <c r="L104" s="46"/>
      <c r="M104" s="8"/>
      <c r="N104" s="32"/>
      <c r="O104" s="48"/>
      <c r="P104" s="33" t="e">
        <f>IF(MOD(INT(VLOOKUP(LEFT($D104,1),設定資料!$D$2:$F$27,3,FALSE)/10)+
MOD(VLOOKUP(LEFT($D104,1),設定資料!$D$2:$F$27,3,FALSE),10)*9+SUMPRODUCT(VALUE(MID($D104,ROW($1:$9)+1,1)),{8;7;6;5;4;3;2;1;1}),10)=0,"正確","錯誤")</f>
        <v>#N/A</v>
      </c>
    </row>
    <row r="105" spans="1:16" ht="20.100000000000001" customHeight="1" x14ac:dyDescent="0.25">
      <c r="A105" s="3">
        <v>102</v>
      </c>
      <c r="B105" s="3"/>
      <c r="C105" s="3" t="str">
        <f t="shared" si="2"/>
        <v>請確認</v>
      </c>
      <c r="D105" s="3"/>
      <c r="E105" s="38"/>
      <c r="F105" s="5">
        <f t="shared" si="3"/>
        <v>125</v>
      </c>
      <c r="G105" s="39"/>
      <c r="H105" s="3"/>
      <c r="I105" s="3"/>
      <c r="J105" s="41"/>
      <c r="K105" s="3"/>
      <c r="L105" s="3"/>
      <c r="M105" s="8"/>
      <c r="P105" s="33" t="e">
        <f>IF(MOD(INT(VLOOKUP(LEFT($D105,1),設定資料!$D$2:$F$27,3,FALSE)/10)+
MOD(VLOOKUP(LEFT($D105,1),設定資料!$D$2:$F$27,3,FALSE),10)*9+SUMPRODUCT(VALUE(MID($D105,ROW($1:$9)+1,1)),{8;7;6;5;4;3;2;1;1}),10)=0,"正確","錯誤")</f>
        <v>#N/A</v>
      </c>
    </row>
    <row r="106" spans="1:16" ht="20.100000000000001" customHeight="1" x14ac:dyDescent="0.25">
      <c r="A106" s="3">
        <v>103</v>
      </c>
      <c r="B106" s="3"/>
      <c r="C106" s="3" t="str">
        <f t="shared" si="2"/>
        <v>請確認</v>
      </c>
      <c r="D106" s="3"/>
      <c r="E106" s="38"/>
      <c r="F106" s="5">
        <f t="shared" si="3"/>
        <v>125</v>
      </c>
      <c r="G106" s="39"/>
      <c r="H106" s="3"/>
      <c r="I106" s="3"/>
      <c r="J106" s="3"/>
      <c r="K106" s="3"/>
      <c r="L106" s="3"/>
      <c r="M106" s="8"/>
      <c r="P106" s="33" t="e">
        <f>IF(MOD(INT(VLOOKUP(LEFT($D106,1),設定資料!$D$2:$F$27,3,FALSE)/10)+
MOD(VLOOKUP(LEFT($D106,1),設定資料!$D$2:$F$27,3,FALSE),10)*9+SUMPRODUCT(VALUE(MID($D106,ROW($1:$9)+1,1)),{8;7;6;5;4;3;2;1;1}),10)=0,"正確","錯誤")</f>
        <v>#N/A</v>
      </c>
    </row>
    <row r="107" spans="1:16" ht="20.100000000000001" customHeight="1" x14ac:dyDescent="0.25">
      <c r="A107" s="3">
        <v>104</v>
      </c>
      <c r="B107" s="3"/>
      <c r="C107" s="3" t="str">
        <f t="shared" si="2"/>
        <v>請確認</v>
      </c>
      <c r="D107" s="3"/>
      <c r="E107" s="38"/>
      <c r="F107" s="5">
        <f t="shared" si="3"/>
        <v>125</v>
      </c>
      <c r="G107" s="39"/>
      <c r="H107" s="3"/>
      <c r="I107" s="3"/>
      <c r="J107" s="3"/>
      <c r="K107" s="3"/>
      <c r="L107" s="3"/>
      <c r="M107" s="8"/>
      <c r="P107" s="33" t="e">
        <f>IF(MOD(INT(VLOOKUP(LEFT($D107,1),設定資料!$D$2:$F$27,3,FALSE)/10)+
MOD(VLOOKUP(LEFT($D107,1),設定資料!$D$2:$F$27,3,FALSE),10)*9+SUMPRODUCT(VALUE(MID($D107,ROW($1:$9)+1,1)),{8;7;6;5;4;3;2;1;1}),10)=0,"正確","錯誤")</f>
        <v>#N/A</v>
      </c>
    </row>
    <row r="108" spans="1:16" ht="20.100000000000001" customHeight="1" x14ac:dyDescent="0.25">
      <c r="A108" s="3">
        <v>105</v>
      </c>
      <c r="B108" s="41"/>
      <c r="C108" s="3" t="str">
        <f t="shared" si="2"/>
        <v>請確認</v>
      </c>
      <c r="D108" s="41"/>
      <c r="E108" s="38"/>
      <c r="F108" s="5">
        <f t="shared" si="3"/>
        <v>125</v>
      </c>
      <c r="G108" s="39"/>
      <c r="H108" s="39"/>
      <c r="I108" s="39"/>
      <c r="J108" s="41"/>
      <c r="K108" s="41"/>
      <c r="L108" s="41"/>
      <c r="M108" s="8"/>
      <c r="P108" s="33" t="e">
        <f>IF(MOD(INT(VLOOKUP(LEFT($D108,1),設定資料!$D$2:$F$27,3,FALSE)/10)+
MOD(VLOOKUP(LEFT($D108,1),設定資料!$D$2:$F$27,3,FALSE),10)*9+SUMPRODUCT(VALUE(MID($D108,ROW($1:$9)+1,1)),{8;7;6;5;4;3;2;1;1}),10)=0,"正確","錯誤")</f>
        <v>#N/A</v>
      </c>
    </row>
    <row r="109" spans="1:16" ht="20.100000000000001" customHeight="1" x14ac:dyDescent="0.25">
      <c r="A109" s="3">
        <v>106</v>
      </c>
      <c r="B109" s="41"/>
      <c r="C109" s="3" t="str">
        <f t="shared" si="2"/>
        <v>請確認</v>
      </c>
      <c r="D109" s="41"/>
      <c r="E109" s="38"/>
      <c r="F109" s="5">
        <f t="shared" si="3"/>
        <v>125</v>
      </c>
      <c r="G109" s="39"/>
      <c r="H109" s="39"/>
      <c r="I109" s="39"/>
      <c r="J109" s="41"/>
      <c r="K109" s="41"/>
      <c r="L109" s="41"/>
      <c r="M109" s="8"/>
      <c r="P109" s="33" t="e">
        <f>IF(MOD(INT(VLOOKUP(LEFT($D109,1),設定資料!$D$2:$F$27,3,FALSE)/10)+
MOD(VLOOKUP(LEFT($D109,1),設定資料!$D$2:$F$27,3,FALSE),10)*9+SUMPRODUCT(VALUE(MID($D109,ROW($1:$9)+1,1)),{8;7;6;5;4;3;2;1;1}),10)=0,"正確","錯誤")</f>
        <v>#N/A</v>
      </c>
    </row>
    <row r="110" spans="1:16" ht="20.100000000000001" customHeight="1" x14ac:dyDescent="0.25">
      <c r="A110" s="3">
        <v>107</v>
      </c>
      <c r="B110" s="41"/>
      <c r="C110" s="3" t="str">
        <f t="shared" si="2"/>
        <v>請確認</v>
      </c>
      <c r="D110" s="41"/>
      <c r="E110" s="38"/>
      <c r="F110" s="5">
        <f t="shared" si="3"/>
        <v>125</v>
      </c>
      <c r="G110" s="39"/>
      <c r="H110" s="39"/>
      <c r="I110" s="39"/>
      <c r="J110" s="41"/>
      <c r="K110" s="41"/>
      <c r="L110" s="41"/>
      <c r="M110" s="8"/>
      <c r="P110" s="33" t="e">
        <f>IF(MOD(INT(VLOOKUP(LEFT($D110,1),設定資料!$D$2:$F$27,3,FALSE)/10)+
MOD(VLOOKUP(LEFT($D110,1),設定資料!$D$2:$F$27,3,FALSE),10)*9+SUMPRODUCT(VALUE(MID($D110,ROW($1:$9)+1,1)),{8;7;6;5;4;3;2;1;1}),10)=0,"正確","錯誤")</f>
        <v>#N/A</v>
      </c>
    </row>
    <row r="111" spans="1:16" ht="20.100000000000001" customHeight="1" x14ac:dyDescent="0.25">
      <c r="A111" s="3">
        <v>108</v>
      </c>
      <c r="B111" s="41"/>
      <c r="C111" s="3" t="str">
        <f t="shared" si="2"/>
        <v>請確認</v>
      </c>
      <c r="D111" s="41"/>
      <c r="E111" s="38"/>
      <c r="F111" s="5">
        <f t="shared" si="3"/>
        <v>125</v>
      </c>
      <c r="G111" s="39"/>
      <c r="H111" s="41"/>
      <c r="I111" s="41"/>
      <c r="J111" s="41"/>
      <c r="K111" s="46"/>
      <c r="L111" s="46"/>
      <c r="M111" s="8"/>
      <c r="P111" s="33" t="e">
        <f>IF(MOD(INT(VLOOKUP(LEFT($D111,1),設定資料!$D$2:$F$27,3,FALSE)/10)+
MOD(VLOOKUP(LEFT($D111,1),設定資料!$D$2:$F$27,3,FALSE),10)*9+SUMPRODUCT(VALUE(MID($D111,ROW($1:$9)+1,1)),{8;7;6;5;4;3;2;1;1}),10)=0,"正確","錯誤")</f>
        <v>#N/A</v>
      </c>
    </row>
    <row r="112" spans="1:16" ht="20.100000000000001" customHeight="1" x14ac:dyDescent="0.25">
      <c r="A112" s="3">
        <v>109</v>
      </c>
      <c r="B112" s="41"/>
      <c r="C112" s="3" t="str">
        <f t="shared" si="2"/>
        <v>請確認</v>
      </c>
      <c r="D112" s="41"/>
      <c r="E112" s="38"/>
      <c r="F112" s="5">
        <f t="shared" si="3"/>
        <v>125</v>
      </c>
      <c r="G112" s="39"/>
      <c r="H112" s="41"/>
      <c r="I112" s="41"/>
      <c r="J112" s="41"/>
      <c r="K112" s="46"/>
      <c r="L112" s="46"/>
      <c r="M112" s="8"/>
      <c r="N112" s="49"/>
      <c r="P112" s="33" t="e">
        <f>IF(MOD(INT(VLOOKUP(LEFT($D112,1),設定資料!$D$2:$F$27,3,FALSE)/10)+
MOD(VLOOKUP(LEFT($D112,1),設定資料!$D$2:$F$27,3,FALSE),10)*9+SUMPRODUCT(VALUE(MID($D112,ROW($1:$9)+1,1)),{8;7;6;5;4;3;2;1;1}),10)=0,"正確","錯誤")</f>
        <v>#N/A</v>
      </c>
    </row>
    <row r="113" spans="1:16" ht="20.100000000000001" customHeight="1" x14ac:dyDescent="0.25">
      <c r="A113" s="3">
        <v>110</v>
      </c>
      <c r="B113" s="3"/>
      <c r="C113" s="3" t="str">
        <f t="shared" si="2"/>
        <v>請確認</v>
      </c>
      <c r="D113" s="3"/>
      <c r="E113" s="38"/>
      <c r="F113" s="5">
        <f t="shared" si="3"/>
        <v>125</v>
      </c>
      <c r="G113" s="39"/>
      <c r="H113" s="3"/>
      <c r="I113" s="3"/>
      <c r="J113" s="41"/>
      <c r="K113" s="3"/>
      <c r="L113" s="3"/>
      <c r="M113" s="8"/>
      <c r="N113" s="49"/>
      <c r="P113" s="33" t="e">
        <f>IF(MOD(INT(VLOOKUP(LEFT($D113,1),設定資料!$D$2:$F$27,3,FALSE)/10)+
MOD(VLOOKUP(LEFT($D113,1),設定資料!$D$2:$F$27,3,FALSE),10)*9+SUMPRODUCT(VALUE(MID($D113,ROW($1:$9)+1,1)),{8;7;6;5;4;3;2;1;1}),10)=0,"正確","錯誤")</f>
        <v>#N/A</v>
      </c>
    </row>
    <row r="114" spans="1:16" ht="20.100000000000001" customHeight="1" x14ac:dyDescent="0.25">
      <c r="A114" s="3">
        <v>111</v>
      </c>
      <c r="B114" s="3"/>
      <c r="C114" s="3" t="str">
        <f t="shared" si="2"/>
        <v>請確認</v>
      </c>
      <c r="D114" s="3"/>
      <c r="E114" s="38"/>
      <c r="F114" s="5">
        <f t="shared" si="3"/>
        <v>125</v>
      </c>
      <c r="G114" s="39"/>
      <c r="H114" s="3"/>
      <c r="I114" s="3"/>
      <c r="J114" s="41"/>
      <c r="K114" s="3"/>
      <c r="L114" s="3"/>
      <c r="M114" s="8"/>
      <c r="P114" s="33" t="e">
        <f>IF(MOD(INT(VLOOKUP(LEFT($D114,1),設定資料!$D$2:$F$27,3,FALSE)/10)+
MOD(VLOOKUP(LEFT($D114,1),設定資料!$D$2:$F$27,3,FALSE),10)*9+SUMPRODUCT(VALUE(MID($D114,ROW($1:$9)+1,1)),{8;7;6;5;4;3;2;1;1}),10)=0,"正確","錯誤")</f>
        <v>#N/A</v>
      </c>
    </row>
    <row r="115" spans="1:16" ht="20.100000000000001" customHeight="1" x14ac:dyDescent="0.25">
      <c r="A115" s="3">
        <v>112</v>
      </c>
      <c r="B115" s="41"/>
      <c r="C115" s="3" t="str">
        <f t="shared" si="2"/>
        <v>請確認</v>
      </c>
      <c r="D115" s="41"/>
      <c r="E115" s="38"/>
      <c r="F115" s="5">
        <f t="shared" si="3"/>
        <v>125</v>
      </c>
      <c r="G115" s="39"/>
      <c r="H115" s="39"/>
      <c r="I115" s="39"/>
      <c r="J115" s="41"/>
      <c r="K115" s="41"/>
      <c r="L115" s="41"/>
      <c r="M115" s="8"/>
      <c r="P115" s="33" t="e">
        <f>IF(MOD(INT(VLOOKUP(LEFT($D115,1),設定資料!$D$2:$F$27,3,FALSE)/10)+
MOD(VLOOKUP(LEFT($D115,1),設定資料!$D$2:$F$27,3,FALSE),10)*9+SUMPRODUCT(VALUE(MID($D115,ROW($1:$9)+1,1)),{8;7;6;5;4;3;2;1;1}),10)=0,"正確","錯誤")</f>
        <v>#N/A</v>
      </c>
    </row>
    <row r="116" spans="1:16" ht="20.100000000000001" customHeight="1" x14ac:dyDescent="0.25">
      <c r="A116" s="3">
        <v>113</v>
      </c>
      <c r="B116" s="3"/>
      <c r="C116" s="3" t="str">
        <f t="shared" si="2"/>
        <v>請確認</v>
      </c>
      <c r="D116" s="3"/>
      <c r="E116" s="38"/>
      <c r="F116" s="5">
        <f t="shared" si="3"/>
        <v>125</v>
      </c>
      <c r="G116" s="39"/>
      <c r="H116" s="3"/>
      <c r="I116" s="3"/>
      <c r="J116" s="41"/>
      <c r="K116" s="3"/>
      <c r="L116" s="3"/>
      <c r="M116" s="8"/>
      <c r="P116" s="33" t="e">
        <f>IF(MOD(INT(VLOOKUP(LEFT($D116,1),設定資料!$D$2:$F$27,3,FALSE)/10)+
MOD(VLOOKUP(LEFT($D116,1),設定資料!$D$2:$F$27,3,FALSE),10)*9+SUMPRODUCT(VALUE(MID($D116,ROW($1:$9)+1,1)),{8;7;6;5;4;3;2;1;1}),10)=0,"正確","錯誤")</f>
        <v>#N/A</v>
      </c>
    </row>
    <row r="117" spans="1:16" customFormat="1" ht="20.100000000000001" customHeight="1" x14ac:dyDescent="0.25">
      <c r="A117" s="3">
        <v>114</v>
      </c>
      <c r="B117" s="3"/>
      <c r="C117" s="3" t="str">
        <f t="shared" si="2"/>
        <v>請確認</v>
      </c>
      <c r="D117" s="3"/>
      <c r="E117" s="38"/>
      <c r="F117" s="5">
        <f t="shared" si="3"/>
        <v>125</v>
      </c>
      <c r="G117" s="39"/>
      <c r="H117" s="3"/>
      <c r="I117" s="3"/>
      <c r="J117" s="3"/>
      <c r="K117" s="3"/>
      <c r="L117" s="3"/>
      <c r="M117" s="8"/>
      <c r="N117" s="32"/>
      <c r="O117" s="50"/>
      <c r="P117" s="33" t="e">
        <f>IF(MOD(INT(VLOOKUP(LEFT($D117,1),設定資料!$D$2:$F$27,3,FALSE)/10)+
MOD(VLOOKUP(LEFT($D117,1),設定資料!$D$2:$F$27,3,FALSE),10)*9+SUMPRODUCT(VALUE(MID($D117,ROW($1:$9)+1,1)),{8;7;6;5;4;3;2;1;1}),10)=0,"正確","錯誤")</f>
        <v>#N/A</v>
      </c>
    </row>
    <row r="118" spans="1:16" customFormat="1" ht="20.100000000000001" customHeight="1" x14ac:dyDescent="0.25">
      <c r="A118" s="3">
        <v>115</v>
      </c>
      <c r="B118" s="3"/>
      <c r="C118" s="3" t="str">
        <f t="shared" si="2"/>
        <v>請確認</v>
      </c>
      <c r="D118" s="3"/>
      <c r="E118" s="38"/>
      <c r="F118" s="5">
        <f t="shared" si="3"/>
        <v>125</v>
      </c>
      <c r="G118" s="39"/>
      <c r="H118" s="3"/>
      <c r="I118" s="3"/>
      <c r="J118" s="3"/>
      <c r="K118" s="3"/>
      <c r="L118" s="3"/>
      <c r="M118" s="8"/>
      <c r="N118" s="32"/>
      <c r="O118" s="50"/>
      <c r="P118" s="33" t="e">
        <f>IF(MOD(INT(VLOOKUP(LEFT($D118,1),設定資料!$D$2:$F$27,3,FALSE)/10)+
MOD(VLOOKUP(LEFT($D118,1),設定資料!$D$2:$F$27,3,FALSE),10)*9+SUMPRODUCT(VALUE(MID($D118,ROW($1:$9)+1,1)),{8;7;6;5;4;3;2;1;1}),10)=0,"正確","錯誤")</f>
        <v>#N/A</v>
      </c>
    </row>
    <row r="119" spans="1:16" ht="20.100000000000001" customHeight="1" x14ac:dyDescent="0.25">
      <c r="A119" s="3">
        <v>116</v>
      </c>
      <c r="B119" s="3"/>
      <c r="C119" s="3" t="str">
        <f t="shared" si="2"/>
        <v>請確認</v>
      </c>
      <c r="D119" s="3"/>
      <c r="E119" s="38"/>
      <c r="F119" s="5">
        <f t="shared" si="3"/>
        <v>125</v>
      </c>
      <c r="G119" s="39"/>
      <c r="H119" s="3"/>
      <c r="I119" s="3"/>
      <c r="J119" s="3"/>
      <c r="K119" s="3"/>
      <c r="L119" s="3"/>
      <c r="M119" s="8"/>
      <c r="P119" s="33" t="e">
        <f>IF(MOD(INT(VLOOKUP(LEFT($D119,1),設定資料!$D$2:$F$27,3,FALSE)/10)+
MOD(VLOOKUP(LEFT($D119,1),設定資料!$D$2:$F$27,3,FALSE),10)*9+SUMPRODUCT(VALUE(MID($D119,ROW($1:$9)+1,1)),{8;7;6;5;4;3;2;1;1}),10)=0,"正確","錯誤")</f>
        <v>#N/A</v>
      </c>
    </row>
    <row r="120" spans="1:16" ht="20.100000000000001" customHeight="1" x14ac:dyDescent="0.25">
      <c r="A120" s="3">
        <v>117</v>
      </c>
      <c r="B120" s="3"/>
      <c r="C120" s="3" t="str">
        <f t="shared" si="2"/>
        <v>請確認</v>
      </c>
      <c r="D120" s="3"/>
      <c r="E120" s="38"/>
      <c r="F120" s="5">
        <f t="shared" si="3"/>
        <v>125</v>
      </c>
      <c r="G120" s="39"/>
      <c r="H120" s="3"/>
      <c r="I120" s="3"/>
      <c r="J120" s="3"/>
      <c r="K120" s="3"/>
      <c r="L120" s="3"/>
      <c r="M120" s="8"/>
      <c r="P120" s="33" t="e">
        <f>IF(MOD(INT(VLOOKUP(LEFT($D120,1),設定資料!$D$2:$F$27,3,FALSE)/10)+
MOD(VLOOKUP(LEFT($D120,1),設定資料!$D$2:$F$27,3,FALSE),10)*9+SUMPRODUCT(VALUE(MID($D120,ROW($1:$9)+1,1)),{8;7;6;5;4;3;2;1;1}),10)=0,"正確","錯誤")</f>
        <v>#N/A</v>
      </c>
    </row>
    <row r="121" spans="1:16" ht="20.100000000000001" customHeight="1" x14ac:dyDescent="0.25">
      <c r="A121" s="3">
        <v>118</v>
      </c>
      <c r="B121" s="3"/>
      <c r="C121" s="3" t="str">
        <f t="shared" si="2"/>
        <v>請確認</v>
      </c>
      <c r="D121" s="3"/>
      <c r="E121" s="38"/>
      <c r="F121" s="5">
        <f t="shared" si="3"/>
        <v>125</v>
      </c>
      <c r="G121" s="39"/>
      <c r="H121" s="3"/>
      <c r="I121" s="3"/>
      <c r="J121" s="3"/>
      <c r="K121" s="3"/>
      <c r="L121" s="3"/>
      <c r="M121" s="8"/>
      <c r="P121" s="33" t="e">
        <f>IF(MOD(INT(VLOOKUP(LEFT($D121,1),設定資料!$D$2:$F$27,3,FALSE)/10)+
MOD(VLOOKUP(LEFT($D121,1),設定資料!$D$2:$F$27,3,FALSE),10)*9+SUMPRODUCT(VALUE(MID($D121,ROW($1:$9)+1,1)),{8;7;6;5;4;3;2;1;1}),10)=0,"正確","錯誤")</f>
        <v>#N/A</v>
      </c>
    </row>
    <row r="122" spans="1:16" ht="20.100000000000001" customHeight="1" x14ac:dyDescent="0.25">
      <c r="A122" s="3">
        <v>119</v>
      </c>
      <c r="B122" s="41"/>
      <c r="C122" s="3" t="str">
        <f t="shared" si="2"/>
        <v>請確認</v>
      </c>
      <c r="D122" s="41"/>
      <c r="E122" s="38"/>
      <c r="F122" s="5">
        <f t="shared" si="3"/>
        <v>125</v>
      </c>
      <c r="G122" s="39"/>
      <c r="H122" s="39"/>
      <c r="I122" s="39"/>
      <c r="J122" s="41"/>
      <c r="K122" s="41"/>
      <c r="L122" s="41"/>
      <c r="M122" s="8"/>
      <c r="P122" s="33" t="e">
        <f>IF(MOD(INT(VLOOKUP(LEFT($D122,1),設定資料!$D$2:$F$27,3,FALSE)/10)+
MOD(VLOOKUP(LEFT($D122,1),設定資料!$D$2:$F$27,3,FALSE),10)*9+SUMPRODUCT(VALUE(MID($D122,ROW($1:$9)+1,1)),{8;7;6;5;4;3;2;1;1}),10)=0,"正確","錯誤")</f>
        <v>#N/A</v>
      </c>
    </row>
    <row r="123" spans="1:16" ht="20.100000000000001" customHeight="1" x14ac:dyDescent="0.25">
      <c r="A123" s="3">
        <v>120</v>
      </c>
      <c r="B123" s="3"/>
      <c r="C123" s="3" t="str">
        <f t="shared" si="2"/>
        <v>請確認</v>
      </c>
      <c r="D123" s="3"/>
      <c r="E123" s="38"/>
      <c r="F123" s="5">
        <f t="shared" si="3"/>
        <v>125</v>
      </c>
      <c r="G123" s="39"/>
      <c r="H123" s="3"/>
      <c r="I123" s="3"/>
      <c r="J123" s="3"/>
      <c r="K123" s="3"/>
      <c r="L123" s="3"/>
      <c r="M123" s="8"/>
      <c r="P123" s="33" t="e">
        <f>IF(MOD(INT(VLOOKUP(LEFT($D123,1),設定資料!$D$2:$F$27,3,FALSE)/10)+
MOD(VLOOKUP(LEFT($D123,1),設定資料!$D$2:$F$27,3,FALSE),10)*9+SUMPRODUCT(VALUE(MID($D123,ROW($1:$9)+1,1)),{8;7;6;5;4;3;2;1;1}),10)=0,"正確","錯誤")</f>
        <v>#N/A</v>
      </c>
    </row>
    <row r="124" spans="1:16" ht="20.100000000000001" customHeight="1" x14ac:dyDescent="0.25">
      <c r="A124" s="3">
        <v>121</v>
      </c>
      <c r="B124" s="3"/>
      <c r="C124" s="3" t="str">
        <f t="shared" si="2"/>
        <v>請確認</v>
      </c>
      <c r="D124" s="3"/>
      <c r="E124" s="38"/>
      <c r="F124" s="5">
        <f t="shared" si="3"/>
        <v>125</v>
      </c>
      <c r="G124" s="39"/>
      <c r="H124" s="3"/>
      <c r="I124" s="3"/>
      <c r="J124" s="3"/>
      <c r="K124" s="3"/>
      <c r="L124" s="3"/>
      <c r="M124" s="8"/>
      <c r="P124" s="33" t="e">
        <f>IF(MOD(INT(VLOOKUP(LEFT($D124,1),設定資料!$D$2:$F$27,3,FALSE)/10)+
MOD(VLOOKUP(LEFT($D124,1),設定資料!$D$2:$F$27,3,FALSE),10)*9+SUMPRODUCT(VALUE(MID($D124,ROW($1:$9)+1,1)),{8;7;6;5;4;3;2;1;1}),10)=0,"正確","錯誤")</f>
        <v>#N/A</v>
      </c>
    </row>
    <row r="125" spans="1:16" ht="20.100000000000001" customHeight="1" x14ac:dyDescent="0.25">
      <c r="A125" s="3">
        <v>122</v>
      </c>
      <c r="B125" s="3"/>
      <c r="C125" s="3" t="str">
        <f t="shared" si="2"/>
        <v>請確認</v>
      </c>
      <c r="D125" s="3"/>
      <c r="E125" s="38"/>
      <c r="F125" s="5">
        <f t="shared" si="3"/>
        <v>125</v>
      </c>
      <c r="G125" s="39"/>
      <c r="H125" s="3"/>
      <c r="I125" s="3"/>
      <c r="J125" s="3"/>
      <c r="K125" s="3"/>
      <c r="L125" s="3"/>
      <c r="M125" s="8"/>
      <c r="P125" s="33" t="e">
        <f>IF(MOD(INT(VLOOKUP(LEFT($D125,1),設定資料!$D$2:$F$27,3,FALSE)/10)+
MOD(VLOOKUP(LEFT($D125,1),設定資料!$D$2:$F$27,3,FALSE),10)*9+SUMPRODUCT(VALUE(MID($D125,ROW($1:$9)+1,1)),{8;7;6;5;4;3;2;1;1}),10)=0,"正確","錯誤")</f>
        <v>#N/A</v>
      </c>
    </row>
    <row r="126" spans="1:16" ht="20.100000000000001" customHeight="1" x14ac:dyDescent="0.25">
      <c r="A126" s="3">
        <v>123</v>
      </c>
      <c r="B126" s="3"/>
      <c r="C126" s="3" t="str">
        <f t="shared" si="2"/>
        <v>請確認</v>
      </c>
      <c r="D126" s="3"/>
      <c r="E126" s="38"/>
      <c r="F126" s="5">
        <f t="shared" si="3"/>
        <v>125</v>
      </c>
      <c r="G126" s="4"/>
      <c r="H126" s="44"/>
      <c r="I126" s="44"/>
      <c r="J126" s="8"/>
      <c r="K126" s="8"/>
      <c r="L126" s="8"/>
      <c r="M126" s="8"/>
      <c r="P126" s="33" t="e">
        <f>IF(MOD(INT(VLOOKUP(LEFT($D126,1),設定資料!$D$2:$F$27,3,FALSE)/10)+
MOD(VLOOKUP(LEFT($D126,1),設定資料!$D$2:$F$27,3,FALSE),10)*9+SUMPRODUCT(VALUE(MID($D126,ROW($1:$9)+1,1)),{8;7;6;5;4;3;2;1;1}),10)=0,"正確","錯誤")</f>
        <v>#N/A</v>
      </c>
    </row>
    <row r="127" spans="1:16" ht="20.100000000000001" customHeight="1" x14ac:dyDescent="0.25">
      <c r="A127" s="3">
        <v>124</v>
      </c>
      <c r="B127" s="3"/>
      <c r="C127" s="3" t="str">
        <f t="shared" si="2"/>
        <v>請確認</v>
      </c>
      <c r="D127" s="3"/>
      <c r="E127" s="38"/>
      <c r="F127" s="5">
        <f t="shared" si="3"/>
        <v>125</v>
      </c>
      <c r="G127" s="44"/>
      <c r="H127" s="44"/>
      <c r="I127" s="44"/>
      <c r="J127" s="8"/>
      <c r="K127" s="3"/>
      <c r="L127" s="3"/>
      <c r="M127" s="8"/>
      <c r="N127" s="48"/>
      <c r="P127" s="33" t="e">
        <f>IF(MOD(INT(VLOOKUP(LEFT($D127,1),設定資料!$D$2:$F$27,3,FALSE)/10)+
MOD(VLOOKUP(LEFT($D127,1),設定資料!$D$2:$F$27,3,FALSE),10)*9+SUMPRODUCT(VALUE(MID($D127,ROW($1:$9)+1,1)),{8;7;6;5;4;3;2;1;1}),10)=0,"正確","錯誤")</f>
        <v>#N/A</v>
      </c>
    </row>
    <row r="128" spans="1:16" ht="20.100000000000001" customHeight="1" x14ac:dyDescent="0.25">
      <c r="A128" s="3">
        <v>125</v>
      </c>
      <c r="B128" s="3"/>
      <c r="C128" s="3" t="str">
        <f t="shared" si="2"/>
        <v>請確認</v>
      </c>
      <c r="D128" s="8"/>
      <c r="E128" s="38"/>
      <c r="F128" s="5">
        <f t="shared" si="3"/>
        <v>125</v>
      </c>
      <c r="G128" s="4"/>
      <c r="H128" s="44"/>
      <c r="I128" s="44"/>
      <c r="J128" s="8"/>
      <c r="K128" s="8"/>
      <c r="L128" s="8"/>
      <c r="M128" s="8"/>
      <c r="P128" s="33" t="e">
        <f>IF(MOD(INT(VLOOKUP(LEFT($D128,1),設定資料!$D$2:$F$27,3,FALSE)/10)+
MOD(VLOOKUP(LEFT($D128,1),設定資料!$D$2:$F$27,3,FALSE),10)*9+SUMPRODUCT(VALUE(MID($D128,ROW($1:$9)+1,1)),{8;7;6;5;4;3;2;1;1}),10)=0,"正確","錯誤")</f>
        <v>#N/A</v>
      </c>
    </row>
    <row r="129" spans="1:16" ht="20.100000000000001" customHeight="1" x14ac:dyDescent="0.25">
      <c r="A129" s="3">
        <v>126</v>
      </c>
      <c r="B129" s="3"/>
      <c r="C129" s="3" t="str">
        <f t="shared" si="2"/>
        <v>請確認</v>
      </c>
      <c r="D129" s="8"/>
      <c r="E129" s="38"/>
      <c r="F129" s="5">
        <f t="shared" si="3"/>
        <v>125</v>
      </c>
      <c r="G129" s="4"/>
      <c r="H129" s="44"/>
      <c r="I129" s="44"/>
      <c r="J129" s="8"/>
      <c r="K129" s="8"/>
      <c r="L129" s="8"/>
      <c r="M129" s="8"/>
      <c r="P129" s="33" t="e">
        <f>IF(MOD(INT(VLOOKUP(LEFT($D129,1),設定資料!$D$2:$F$27,3,FALSE)/10)+
MOD(VLOOKUP(LEFT($D129,1),設定資料!$D$2:$F$27,3,FALSE),10)*9+SUMPRODUCT(VALUE(MID($D129,ROW($1:$9)+1,1)),{8;7;6;5;4;3;2;1;1}),10)=0,"正確","錯誤")</f>
        <v>#N/A</v>
      </c>
    </row>
    <row r="130" spans="1:16" ht="20.100000000000001" customHeight="1" x14ac:dyDescent="0.25">
      <c r="A130" s="3">
        <v>127</v>
      </c>
      <c r="B130" s="3"/>
      <c r="C130" s="3" t="str">
        <f t="shared" si="2"/>
        <v>請確認</v>
      </c>
      <c r="D130" s="8"/>
      <c r="E130" s="38"/>
      <c r="F130" s="5">
        <f t="shared" si="3"/>
        <v>125</v>
      </c>
      <c r="G130" s="4"/>
      <c r="H130" s="44"/>
      <c r="I130" s="44"/>
      <c r="J130" s="8"/>
      <c r="K130" s="8"/>
      <c r="L130" s="8"/>
      <c r="M130" s="8"/>
      <c r="P130" s="33" t="e">
        <f>IF(MOD(INT(VLOOKUP(LEFT($D130,1),設定資料!$D$2:$F$27,3,FALSE)/10)+
MOD(VLOOKUP(LEFT($D130,1),設定資料!$D$2:$F$27,3,FALSE),10)*9+SUMPRODUCT(VALUE(MID($D130,ROW($1:$9)+1,1)),{8;7;6;5;4;3;2;1;1}),10)=0,"正確","錯誤")</f>
        <v>#N/A</v>
      </c>
    </row>
    <row r="131" spans="1:16" ht="20.100000000000001" customHeight="1" x14ac:dyDescent="0.25">
      <c r="A131" s="3">
        <v>128</v>
      </c>
      <c r="B131" s="3"/>
      <c r="C131" s="3" t="str">
        <f t="shared" si="2"/>
        <v>請確認</v>
      </c>
      <c r="D131" s="8"/>
      <c r="E131" s="38"/>
      <c r="F131" s="5">
        <f t="shared" si="3"/>
        <v>125</v>
      </c>
      <c r="G131" s="4"/>
      <c r="H131" s="44"/>
      <c r="I131" s="44"/>
      <c r="J131" s="8"/>
      <c r="K131" s="8"/>
      <c r="L131" s="8"/>
      <c r="M131" s="8"/>
      <c r="N131" s="48"/>
      <c r="P131" s="33" t="e">
        <f>IF(MOD(INT(VLOOKUP(LEFT($D131,1),設定資料!$D$2:$F$27,3,FALSE)/10)+
MOD(VLOOKUP(LEFT($D131,1),設定資料!$D$2:$F$27,3,FALSE),10)*9+SUMPRODUCT(VALUE(MID($D131,ROW($1:$9)+1,1)),{8;7;6;5;4;3;2;1;1}),10)=0,"正確","錯誤")</f>
        <v>#N/A</v>
      </c>
    </row>
    <row r="132" spans="1:16" s="1" customFormat="1" ht="20.100000000000001" customHeight="1" x14ac:dyDescent="0.25">
      <c r="A132" s="3">
        <v>129</v>
      </c>
      <c r="B132" s="3"/>
      <c r="C132" s="3" t="str">
        <f t="shared" si="2"/>
        <v>請確認</v>
      </c>
      <c r="D132" s="8"/>
      <c r="E132" s="38"/>
      <c r="F132" s="5">
        <f t="shared" si="3"/>
        <v>125</v>
      </c>
      <c r="G132" s="4"/>
      <c r="H132" s="44"/>
      <c r="I132" s="44"/>
      <c r="J132" s="8"/>
      <c r="K132" s="8"/>
      <c r="L132" s="8"/>
      <c r="M132" s="8"/>
      <c r="N132" s="48"/>
      <c r="O132" s="48"/>
      <c r="P132" s="33" t="e">
        <f>IF(MOD(INT(VLOOKUP(LEFT($D132,1),設定資料!$D$2:$F$27,3,FALSE)/10)+
MOD(VLOOKUP(LEFT($D132,1),設定資料!$D$2:$F$27,3,FALSE),10)*9+SUMPRODUCT(VALUE(MID($D132,ROW($1:$9)+1,1)),{8;7;6;5;4;3;2;1;1}),10)=0,"正確","錯誤")</f>
        <v>#N/A</v>
      </c>
    </row>
    <row r="133" spans="1:16" ht="20.100000000000001" customHeight="1" x14ac:dyDescent="0.25">
      <c r="A133" s="3">
        <v>130</v>
      </c>
      <c r="B133" s="3"/>
      <c r="C133" s="3" t="str">
        <f t="shared" ref="C133:C196" si="4">IF(MID(D133,2,1)="1","男",IF(MID(D133,2,1)="2","女","請確認"))</f>
        <v>請確認</v>
      </c>
      <c r="D133" s="8"/>
      <c r="E133" s="38"/>
      <c r="F133" s="5">
        <f t="shared" ref="F133:F196" si="5">DATEDIF(E133,DATE($D$2+1911,$F$2,1),"Y")</f>
        <v>125</v>
      </c>
      <c r="G133" s="4"/>
      <c r="H133" s="44"/>
      <c r="I133" s="44"/>
      <c r="J133" s="8"/>
      <c r="K133" s="8"/>
      <c r="L133" s="8"/>
      <c r="M133" s="8"/>
      <c r="N133" s="49"/>
      <c r="P133" s="33" t="e">
        <f>IF(MOD(INT(VLOOKUP(LEFT($D133,1),設定資料!$D$2:$F$27,3,FALSE)/10)+
MOD(VLOOKUP(LEFT($D133,1),設定資料!$D$2:$F$27,3,FALSE),10)*9+SUMPRODUCT(VALUE(MID($D133,ROW($1:$9)+1,1)),{8;7;6;5;4;3;2;1;1}),10)=0,"正確","錯誤")</f>
        <v>#N/A</v>
      </c>
    </row>
    <row r="134" spans="1:16" ht="20.100000000000001" customHeight="1" x14ac:dyDescent="0.25">
      <c r="A134" s="3">
        <v>131</v>
      </c>
      <c r="B134" s="3"/>
      <c r="C134" s="3" t="str">
        <f t="shared" si="4"/>
        <v>請確認</v>
      </c>
      <c r="D134" s="8"/>
      <c r="E134" s="38"/>
      <c r="F134" s="5">
        <f t="shared" si="5"/>
        <v>125</v>
      </c>
      <c r="G134" s="4"/>
      <c r="H134" s="44"/>
      <c r="I134" s="44"/>
      <c r="J134" s="8"/>
      <c r="K134" s="8"/>
      <c r="L134" s="8"/>
      <c r="M134" s="8"/>
      <c r="N134" s="49"/>
      <c r="P134" s="33" t="e">
        <f>IF(MOD(INT(VLOOKUP(LEFT($D134,1),設定資料!$D$2:$F$27,3,FALSE)/10)+
MOD(VLOOKUP(LEFT($D134,1),設定資料!$D$2:$F$27,3,FALSE),10)*9+SUMPRODUCT(VALUE(MID($D134,ROW($1:$9)+1,1)),{8;7;6;5;4;3;2;1;1}),10)=0,"正確","錯誤")</f>
        <v>#N/A</v>
      </c>
    </row>
    <row r="135" spans="1:16" ht="20.100000000000001" customHeight="1" x14ac:dyDescent="0.25">
      <c r="A135" s="3">
        <v>132</v>
      </c>
      <c r="B135" s="3"/>
      <c r="C135" s="3" t="str">
        <f t="shared" si="4"/>
        <v>請確認</v>
      </c>
      <c r="D135" s="8"/>
      <c r="E135" s="38"/>
      <c r="F135" s="5">
        <f t="shared" si="5"/>
        <v>125</v>
      </c>
      <c r="G135" s="44"/>
      <c r="H135" s="44"/>
      <c r="I135" s="44"/>
      <c r="J135" s="8"/>
      <c r="K135" s="8"/>
      <c r="L135" s="8"/>
      <c r="M135" s="8"/>
      <c r="P135" s="33" t="e">
        <f>IF(MOD(INT(VLOOKUP(LEFT($D135,1),設定資料!$D$2:$F$27,3,FALSE)/10)+
MOD(VLOOKUP(LEFT($D135,1),設定資料!$D$2:$F$27,3,FALSE),10)*9+SUMPRODUCT(VALUE(MID($D135,ROW($1:$9)+1,1)),{8;7;6;5;4;3;2;1;1}),10)=0,"正確","錯誤")</f>
        <v>#N/A</v>
      </c>
    </row>
    <row r="136" spans="1:16" s="1" customFormat="1" ht="20.100000000000001" customHeight="1" x14ac:dyDescent="0.25">
      <c r="A136" s="3">
        <v>133</v>
      </c>
      <c r="B136" s="3"/>
      <c r="C136" s="3" t="str">
        <f t="shared" si="4"/>
        <v>請確認</v>
      </c>
      <c r="D136" s="8"/>
      <c r="E136" s="38"/>
      <c r="F136" s="5">
        <f t="shared" si="5"/>
        <v>125</v>
      </c>
      <c r="G136" s="44"/>
      <c r="H136" s="44"/>
      <c r="I136" s="44"/>
      <c r="J136" s="8"/>
      <c r="K136" s="8"/>
      <c r="L136" s="8"/>
      <c r="M136" s="8"/>
      <c r="N136" s="49"/>
      <c r="O136" s="48"/>
      <c r="P136" s="33" t="e">
        <f>IF(MOD(INT(VLOOKUP(LEFT($D136,1),設定資料!$D$2:$F$27,3,FALSE)/10)+
MOD(VLOOKUP(LEFT($D136,1),設定資料!$D$2:$F$27,3,FALSE),10)*9+SUMPRODUCT(VALUE(MID($D136,ROW($1:$9)+1,1)),{8;7;6;5;4;3;2;1;1}),10)=0,"正確","錯誤")</f>
        <v>#N/A</v>
      </c>
    </row>
    <row r="137" spans="1:16" s="1" customFormat="1" ht="20.100000000000001" customHeight="1" x14ac:dyDescent="0.25">
      <c r="A137" s="3">
        <v>134</v>
      </c>
      <c r="B137" s="3"/>
      <c r="C137" s="3" t="str">
        <f t="shared" si="4"/>
        <v>請確認</v>
      </c>
      <c r="D137" s="8"/>
      <c r="E137" s="38"/>
      <c r="F137" s="5">
        <f t="shared" si="5"/>
        <v>125</v>
      </c>
      <c r="G137" s="44"/>
      <c r="H137" s="44"/>
      <c r="I137" s="44"/>
      <c r="J137" s="8"/>
      <c r="K137" s="8"/>
      <c r="L137" s="8"/>
      <c r="M137" s="8"/>
      <c r="N137" s="30"/>
      <c r="O137" s="48"/>
      <c r="P137" s="33" t="e">
        <f>IF(MOD(INT(VLOOKUP(LEFT($D137,1),設定資料!$D$2:$F$27,3,FALSE)/10)+
MOD(VLOOKUP(LEFT($D137,1),設定資料!$D$2:$F$27,3,FALSE),10)*9+SUMPRODUCT(VALUE(MID($D137,ROW($1:$9)+1,1)),{8;7;6;5;4;3;2;1;1}),10)=0,"正確","錯誤")</f>
        <v>#N/A</v>
      </c>
    </row>
    <row r="138" spans="1:16" customFormat="1" ht="20.100000000000001" customHeight="1" x14ac:dyDescent="0.25">
      <c r="A138" s="3">
        <v>135</v>
      </c>
      <c r="B138" s="3"/>
      <c r="C138" s="3" t="str">
        <f t="shared" si="4"/>
        <v>請確認</v>
      </c>
      <c r="D138" s="8"/>
      <c r="E138" s="38"/>
      <c r="F138" s="5">
        <f t="shared" si="5"/>
        <v>125</v>
      </c>
      <c r="G138" s="44"/>
      <c r="H138" s="44"/>
      <c r="I138" s="44"/>
      <c r="J138" s="8"/>
      <c r="K138" s="8"/>
      <c r="L138" s="8"/>
      <c r="M138" s="8"/>
      <c r="N138" s="48"/>
      <c r="O138" s="9"/>
      <c r="P138" s="33" t="e">
        <f>IF(MOD(INT(VLOOKUP(LEFT($D138,1),設定資料!$D$2:$F$27,3,FALSE)/10)+
MOD(VLOOKUP(LEFT($D138,1),設定資料!$D$2:$F$27,3,FALSE),10)*9+SUMPRODUCT(VALUE(MID($D138,ROW($1:$9)+1,1)),{8;7;6;5;4;3;2;1;1}),10)=0,"正確","錯誤")</f>
        <v>#N/A</v>
      </c>
    </row>
    <row r="139" spans="1:16" customFormat="1" ht="20.100000000000001" customHeight="1" x14ac:dyDescent="0.25">
      <c r="A139" s="3">
        <v>136</v>
      </c>
      <c r="B139" s="3"/>
      <c r="C139" s="3" t="str">
        <f t="shared" si="4"/>
        <v>請確認</v>
      </c>
      <c r="D139" s="8"/>
      <c r="E139" s="38"/>
      <c r="F139" s="5">
        <f t="shared" si="5"/>
        <v>125</v>
      </c>
      <c r="G139" s="44"/>
      <c r="H139" s="44"/>
      <c r="I139" s="44"/>
      <c r="J139" s="8"/>
      <c r="K139" s="8"/>
      <c r="L139" s="8"/>
      <c r="M139" s="8"/>
      <c r="N139" s="32"/>
      <c r="O139" s="9"/>
      <c r="P139" s="33" t="e">
        <f>IF(MOD(INT(VLOOKUP(LEFT($D139,1),設定資料!$D$2:$F$27,3,FALSE)/10)+
MOD(VLOOKUP(LEFT($D139,1),設定資料!$D$2:$F$27,3,FALSE),10)*9+SUMPRODUCT(VALUE(MID($D139,ROW($1:$9)+1,1)),{8;7;6;5;4;3;2;1;1}),10)=0,"正確","錯誤")</f>
        <v>#N/A</v>
      </c>
    </row>
    <row r="140" spans="1:16" ht="20.100000000000001" customHeight="1" x14ac:dyDescent="0.25">
      <c r="A140" s="3">
        <v>137</v>
      </c>
      <c r="B140" s="3"/>
      <c r="C140" s="3" t="str">
        <f t="shared" si="4"/>
        <v>請確認</v>
      </c>
      <c r="D140" s="8"/>
      <c r="E140" s="38"/>
      <c r="F140" s="5">
        <f t="shared" si="5"/>
        <v>125</v>
      </c>
      <c r="G140" s="44"/>
      <c r="H140" s="44"/>
      <c r="I140" s="44"/>
      <c r="J140" s="8"/>
      <c r="K140" s="8"/>
      <c r="L140" s="8"/>
      <c r="M140" s="8"/>
      <c r="P140" s="33" t="e">
        <f>IF(MOD(INT(VLOOKUP(LEFT($D140,1),設定資料!$D$2:$F$27,3,FALSE)/10)+
MOD(VLOOKUP(LEFT($D140,1),設定資料!$D$2:$F$27,3,FALSE),10)*9+SUMPRODUCT(VALUE(MID($D140,ROW($1:$9)+1,1)),{8;7;6;5;4;3;2;1;1}),10)=0,"正確","錯誤")</f>
        <v>#N/A</v>
      </c>
    </row>
    <row r="141" spans="1:16" customFormat="1" ht="20.100000000000001" customHeight="1" x14ac:dyDescent="0.25">
      <c r="A141" s="3">
        <v>138</v>
      </c>
      <c r="B141" s="3"/>
      <c r="C141" s="3" t="str">
        <f t="shared" si="4"/>
        <v>請確認</v>
      </c>
      <c r="D141" s="8"/>
      <c r="E141" s="38"/>
      <c r="F141" s="5">
        <f t="shared" si="5"/>
        <v>125</v>
      </c>
      <c r="G141" s="44"/>
      <c r="H141" s="44"/>
      <c r="I141" s="44"/>
      <c r="J141" s="8"/>
      <c r="K141" s="8"/>
      <c r="L141" s="8"/>
      <c r="M141" s="8"/>
      <c r="N141" s="32"/>
      <c r="O141" s="50"/>
      <c r="P141" s="33" t="e">
        <f>IF(MOD(INT(VLOOKUP(LEFT($D141,1),設定資料!$D$2:$F$27,3,FALSE)/10)+
MOD(VLOOKUP(LEFT($D141,1),設定資料!$D$2:$F$27,3,FALSE),10)*9+SUMPRODUCT(VALUE(MID($D141,ROW($1:$9)+1,1)),{8;7;6;5;4;3;2;1;1}),10)=0,"正確","錯誤")</f>
        <v>#N/A</v>
      </c>
    </row>
    <row r="142" spans="1:16" s="2" customFormat="1" ht="20.100000000000001" customHeight="1" x14ac:dyDescent="0.25">
      <c r="A142" s="3">
        <v>139</v>
      </c>
      <c r="B142" s="3"/>
      <c r="C142" s="3" t="str">
        <f t="shared" si="4"/>
        <v>請確認</v>
      </c>
      <c r="D142" s="8"/>
      <c r="E142" s="38"/>
      <c r="F142" s="5">
        <f t="shared" si="5"/>
        <v>125</v>
      </c>
      <c r="G142" s="44"/>
      <c r="H142" s="44"/>
      <c r="I142" s="44"/>
      <c r="J142" s="8"/>
      <c r="K142" s="8"/>
      <c r="L142" s="8"/>
      <c r="M142" s="8"/>
      <c r="N142" s="32"/>
      <c r="O142" s="9"/>
      <c r="P142" s="33" t="e">
        <f>IF(MOD(INT(VLOOKUP(LEFT($D142,1),設定資料!$D$2:$F$27,3,FALSE)/10)+
MOD(VLOOKUP(LEFT($D142,1),設定資料!$D$2:$F$27,3,FALSE),10)*9+SUMPRODUCT(VALUE(MID($D142,ROW($1:$9)+1,1)),{8;7;6;5;4;3;2;1;1}),10)=0,"正確","錯誤")</f>
        <v>#N/A</v>
      </c>
    </row>
    <row r="143" spans="1:16" s="1" customFormat="1" ht="20.100000000000001" customHeight="1" x14ac:dyDescent="0.25">
      <c r="A143" s="3">
        <v>140</v>
      </c>
      <c r="B143" s="3"/>
      <c r="C143" s="3" t="str">
        <f t="shared" si="4"/>
        <v>請確認</v>
      </c>
      <c r="D143" s="8"/>
      <c r="E143" s="38"/>
      <c r="F143" s="5">
        <f t="shared" si="5"/>
        <v>125</v>
      </c>
      <c r="G143" s="44"/>
      <c r="H143" s="44"/>
      <c r="I143" s="44"/>
      <c r="J143" s="8"/>
      <c r="K143" s="8"/>
      <c r="L143" s="8"/>
      <c r="M143" s="8"/>
      <c r="N143" s="32"/>
      <c r="O143" s="48"/>
      <c r="P143" s="33" t="e">
        <f>IF(MOD(INT(VLOOKUP(LEFT($D143,1),設定資料!$D$2:$F$27,3,FALSE)/10)+
MOD(VLOOKUP(LEFT($D143,1),設定資料!$D$2:$F$27,3,FALSE),10)*9+SUMPRODUCT(VALUE(MID($D143,ROW($1:$9)+1,1)),{8;7;6;5;4;3;2;1;1}),10)=0,"正確","錯誤")</f>
        <v>#N/A</v>
      </c>
    </row>
    <row r="144" spans="1:16" ht="20.100000000000001" customHeight="1" x14ac:dyDescent="0.25">
      <c r="A144" s="3">
        <v>141</v>
      </c>
      <c r="B144" s="3"/>
      <c r="C144" s="3" t="str">
        <f t="shared" si="4"/>
        <v>請確認</v>
      </c>
      <c r="D144" s="8"/>
      <c r="E144" s="38"/>
      <c r="F144" s="5">
        <f t="shared" si="5"/>
        <v>125</v>
      </c>
      <c r="G144" s="44"/>
      <c r="H144" s="44"/>
      <c r="I144" s="44"/>
      <c r="J144" s="8"/>
      <c r="K144" s="8"/>
      <c r="L144" s="8"/>
      <c r="M144" s="8"/>
      <c r="N144" s="48"/>
      <c r="P144" s="33" t="e">
        <f>IF(MOD(INT(VLOOKUP(LEFT($D144,1),設定資料!$D$2:$F$27,3,FALSE)/10)+
MOD(VLOOKUP(LEFT($D144,1),設定資料!$D$2:$F$27,3,FALSE),10)*9+SUMPRODUCT(VALUE(MID($D144,ROW($1:$9)+1,1)),{8;7;6;5;4;3;2;1;1}),10)=0,"正確","錯誤")</f>
        <v>#N/A</v>
      </c>
    </row>
    <row r="145" spans="1:16" ht="20.100000000000001" customHeight="1" x14ac:dyDescent="0.25">
      <c r="A145" s="3">
        <v>142</v>
      </c>
      <c r="B145" s="3"/>
      <c r="C145" s="3" t="str">
        <f t="shared" si="4"/>
        <v>請確認</v>
      </c>
      <c r="D145" s="3"/>
      <c r="E145" s="38"/>
      <c r="F145" s="5">
        <f t="shared" si="5"/>
        <v>125</v>
      </c>
      <c r="G145" s="44"/>
      <c r="H145" s="44"/>
      <c r="I145" s="44"/>
      <c r="J145" s="8"/>
      <c r="K145" s="51"/>
      <c r="L145" s="51"/>
      <c r="M145" s="8"/>
      <c r="N145" s="48"/>
      <c r="P145" s="33" t="e">
        <f>IF(MOD(INT(VLOOKUP(LEFT($D145,1),設定資料!$D$2:$F$27,3,FALSE)/10)+
MOD(VLOOKUP(LEFT($D145,1),設定資料!$D$2:$F$27,3,FALSE),10)*9+SUMPRODUCT(VALUE(MID($D145,ROW($1:$9)+1,1)),{8;7;6;5;4;3;2;1;1}),10)=0,"正確","錯誤")</f>
        <v>#N/A</v>
      </c>
    </row>
    <row r="146" spans="1:16" ht="20.100000000000001" customHeight="1" x14ac:dyDescent="0.25">
      <c r="A146" s="3">
        <v>143</v>
      </c>
      <c r="B146" s="3"/>
      <c r="C146" s="3" t="str">
        <f t="shared" si="4"/>
        <v>請確認</v>
      </c>
      <c r="D146" s="3"/>
      <c r="E146" s="38"/>
      <c r="F146" s="5">
        <f t="shared" si="5"/>
        <v>125</v>
      </c>
      <c r="G146" s="44"/>
      <c r="H146" s="3"/>
      <c r="I146" s="3"/>
      <c r="J146" s="3"/>
      <c r="K146" s="3"/>
      <c r="L146" s="3"/>
      <c r="M146" s="8"/>
      <c r="N146" s="49"/>
      <c r="P146" s="33" t="e">
        <f>IF(MOD(INT(VLOOKUP(LEFT($D146,1),設定資料!$D$2:$F$27,3,FALSE)/10)+
MOD(VLOOKUP(LEFT($D146,1),設定資料!$D$2:$F$27,3,FALSE),10)*9+SUMPRODUCT(VALUE(MID($D146,ROW($1:$9)+1,1)),{8;7;6;5;4;3;2;1;1}),10)=0,"正確","錯誤")</f>
        <v>#N/A</v>
      </c>
    </row>
    <row r="147" spans="1:16" ht="20.100000000000001" customHeight="1" x14ac:dyDescent="0.25">
      <c r="A147" s="3">
        <v>144</v>
      </c>
      <c r="B147" s="3"/>
      <c r="C147" s="3" t="str">
        <f t="shared" si="4"/>
        <v>請確認</v>
      </c>
      <c r="D147" s="3"/>
      <c r="E147" s="38"/>
      <c r="F147" s="5">
        <f t="shared" si="5"/>
        <v>125</v>
      </c>
      <c r="G147" s="4"/>
      <c r="H147" s="3"/>
      <c r="I147" s="3"/>
      <c r="J147" s="41"/>
      <c r="K147" s="8"/>
      <c r="L147" s="8"/>
      <c r="M147" s="8"/>
      <c r="P147" s="33" t="e">
        <f>IF(MOD(INT(VLOOKUP(LEFT($D147,1),設定資料!$D$2:$F$27,3,FALSE)/10)+
MOD(VLOOKUP(LEFT($D147,1),設定資料!$D$2:$F$27,3,FALSE),10)*9+SUMPRODUCT(VALUE(MID($D147,ROW($1:$9)+1,1)),{8;7;6;5;4;3;2;1;1}),10)=0,"正確","錯誤")</f>
        <v>#N/A</v>
      </c>
    </row>
    <row r="148" spans="1:16" ht="20.100000000000001" customHeight="1" x14ac:dyDescent="0.25">
      <c r="A148" s="3">
        <v>145</v>
      </c>
      <c r="B148" s="3"/>
      <c r="C148" s="3" t="str">
        <f t="shared" si="4"/>
        <v>請確認</v>
      </c>
      <c r="D148" s="3"/>
      <c r="E148" s="38"/>
      <c r="F148" s="5">
        <f t="shared" si="5"/>
        <v>125</v>
      </c>
      <c r="G148" s="4"/>
      <c r="H148" s="39"/>
      <c r="I148" s="39"/>
      <c r="J148" s="41"/>
      <c r="K148" s="8"/>
      <c r="L148" s="8"/>
      <c r="M148" s="8"/>
      <c r="P148" s="33" t="e">
        <f>IF(MOD(INT(VLOOKUP(LEFT($D148,1),設定資料!$D$2:$F$27,3,FALSE)/10)+
MOD(VLOOKUP(LEFT($D148,1),設定資料!$D$2:$F$27,3,FALSE),10)*9+SUMPRODUCT(VALUE(MID($D148,ROW($1:$9)+1,1)),{8;7;6;5;4;3;2;1;1}),10)=0,"正確","錯誤")</f>
        <v>#N/A</v>
      </c>
    </row>
    <row r="149" spans="1:16" s="1" customFormat="1" ht="20.100000000000001" customHeight="1" x14ac:dyDescent="0.25">
      <c r="A149" s="3">
        <v>146</v>
      </c>
      <c r="B149" s="3"/>
      <c r="C149" s="3" t="str">
        <f t="shared" si="4"/>
        <v>請確認</v>
      </c>
      <c r="D149" s="8"/>
      <c r="E149" s="38"/>
      <c r="F149" s="5">
        <f t="shared" si="5"/>
        <v>125</v>
      </c>
      <c r="G149" s="4"/>
      <c r="H149" s="39"/>
      <c r="I149" s="39"/>
      <c r="J149" s="41"/>
      <c r="K149" s="8"/>
      <c r="L149" s="8"/>
      <c r="M149" s="8"/>
      <c r="N149" s="32"/>
      <c r="O149" s="48"/>
      <c r="P149" s="33" t="e">
        <f>IF(MOD(INT(VLOOKUP(LEFT($D149,1),設定資料!$D$2:$F$27,3,FALSE)/10)+
MOD(VLOOKUP(LEFT($D149,1),設定資料!$D$2:$F$27,3,FALSE),10)*9+SUMPRODUCT(VALUE(MID($D149,ROW($1:$9)+1,1)),{8;7;6;5;4;3;2;1;1}),10)=0,"正確","錯誤")</f>
        <v>#N/A</v>
      </c>
    </row>
    <row r="150" spans="1:16" s="1" customFormat="1" ht="20.100000000000001" customHeight="1" x14ac:dyDescent="0.25">
      <c r="A150" s="3">
        <v>147</v>
      </c>
      <c r="B150" s="3"/>
      <c r="C150" s="3" t="str">
        <f t="shared" si="4"/>
        <v>請確認</v>
      </c>
      <c r="D150" s="8"/>
      <c r="E150" s="38"/>
      <c r="F150" s="5">
        <f t="shared" si="5"/>
        <v>125</v>
      </c>
      <c r="G150" s="4"/>
      <c r="H150" s="39"/>
      <c r="I150" s="39"/>
      <c r="J150" s="41"/>
      <c r="K150" s="8"/>
      <c r="L150" s="8"/>
      <c r="M150" s="8"/>
      <c r="N150" s="32"/>
      <c r="O150" s="48"/>
      <c r="P150" s="33" t="e">
        <f>IF(MOD(INT(VLOOKUP(LEFT($D150,1),設定資料!$D$2:$F$27,3,FALSE)/10)+
MOD(VLOOKUP(LEFT($D150,1),設定資料!$D$2:$F$27,3,FALSE),10)*9+SUMPRODUCT(VALUE(MID($D150,ROW($1:$9)+1,1)),{8;7;6;5;4;3;2;1;1}),10)=0,"正確","錯誤")</f>
        <v>#N/A</v>
      </c>
    </row>
    <row r="151" spans="1:16" customFormat="1" ht="20.100000000000001" customHeight="1" x14ac:dyDescent="0.25">
      <c r="A151" s="3">
        <v>148</v>
      </c>
      <c r="B151" s="3"/>
      <c r="C151" s="3" t="str">
        <f t="shared" si="4"/>
        <v>請確認</v>
      </c>
      <c r="D151" s="8"/>
      <c r="E151" s="38"/>
      <c r="F151" s="5">
        <f t="shared" si="5"/>
        <v>125</v>
      </c>
      <c r="G151" s="4"/>
      <c r="H151" s="39"/>
      <c r="I151" s="39"/>
      <c r="J151" s="41"/>
      <c r="K151" s="8"/>
      <c r="L151" s="8"/>
      <c r="M151" s="8"/>
      <c r="N151" s="32"/>
      <c r="O151" s="50"/>
      <c r="P151" s="33" t="e">
        <f>IF(MOD(INT(VLOOKUP(LEFT($D151,1),設定資料!$D$2:$F$27,3,FALSE)/10)+
MOD(VLOOKUP(LEFT($D151,1),設定資料!$D$2:$F$27,3,FALSE),10)*9+SUMPRODUCT(VALUE(MID($D151,ROW($1:$9)+1,1)),{8;7;6;5;4;3;2;1;1}),10)=0,"正確","錯誤")</f>
        <v>#N/A</v>
      </c>
    </row>
    <row r="152" spans="1:16" ht="20.100000000000001" customHeight="1" x14ac:dyDescent="0.25">
      <c r="A152" s="3">
        <v>149</v>
      </c>
      <c r="B152" s="3"/>
      <c r="C152" s="3" t="str">
        <f t="shared" si="4"/>
        <v>請確認</v>
      </c>
      <c r="D152" s="3"/>
      <c r="E152" s="38"/>
      <c r="F152" s="5">
        <f t="shared" si="5"/>
        <v>125</v>
      </c>
      <c r="G152" s="39"/>
      <c r="H152" s="39"/>
      <c r="I152" s="39"/>
      <c r="J152" s="3"/>
      <c r="K152" s="8"/>
      <c r="L152" s="8"/>
      <c r="M152" s="8"/>
      <c r="P152" s="33" t="e">
        <f>IF(MOD(INT(VLOOKUP(LEFT($D152,1),設定資料!$D$2:$F$27,3,FALSE)/10)+
MOD(VLOOKUP(LEFT($D152,1),設定資料!$D$2:$F$27,3,FALSE),10)*9+SUMPRODUCT(VALUE(MID($D152,ROW($1:$9)+1,1)),{8;7;6;5;4;3;2;1;1}),10)=0,"正確","錯誤")</f>
        <v>#N/A</v>
      </c>
    </row>
    <row r="153" spans="1:16" ht="20.100000000000001" customHeight="1" x14ac:dyDescent="0.25">
      <c r="A153" s="3">
        <v>150</v>
      </c>
      <c r="B153" s="3"/>
      <c r="C153" s="3" t="str">
        <f t="shared" si="4"/>
        <v>請確認</v>
      </c>
      <c r="D153" s="8"/>
      <c r="E153" s="38"/>
      <c r="F153" s="5">
        <f t="shared" si="5"/>
        <v>125</v>
      </c>
      <c r="G153" s="4"/>
      <c r="H153" s="39"/>
      <c r="I153" s="39"/>
      <c r="J153" s="41"/>
      <c r="K153" s="8"/>
      <c r="L153" s="8"/>
      <c r="M153" s="8"/>
      <c r="P153" s="33" t="e">
        <f>IF(MOD(INT(VLOOKUP(LEFT($D153,1),設定資料!$D$2:$F$27,3,FALSE)/10)+
MOD(VLOOKUP(LEFT($D153,1),設定資料!$D$2:$F$27,3,FALSE),10)*9+SUMPRODUCT(VALUE(MID($D153,ROW($1:$9)+1,1)),{8;7;6;5;4;3;2;1;1}),10)=0,"正確","錯誤")</f>
        <v>#N/A</v>
      </c>
    </row>
    <row r="154" spans="1:16" ht="20.100000000000001" customHeight="1" x14ac:dyDescent="0.25">
      <c r="A154" s="3">
        <v>151</v>
      </c>
      <c r="B154" s="3"/>
      <c r="C154" s="3" t="str">
        <f t="shared" si="4"/>
        <v>請確認</v>
      </c>
      <c r="D154" s="41"/>
      <c r="E154" s="38"/>
      <c r="F154" s="5">
        <f t="shared" si="5"/>
        <v>125</v>
      </c>
      <c r="G154" s="39"/>
      <c r="H154" s="39"/>
      <c r="I154" s="39"/>
      <c r="J154" s="3"/>
      <c r="K154" s="46"/>
      <c r="L154" s="8"/>
      <c r="M154" s="8"/>
      <c r="P154" s="33" t="e">
        <f>IF(MOD(INT(VLOOKUP(LEFT($D154,1),設定資料!$D$2:$F$27,3,FALSE)/10)+
MOD(VLOOKUP(LEFT($D154,1),設定資料!$D$2:$F$27,3,FALSE),10)*9+SUMPRODUCT(VALUE(MID($D154,ROW($1:$9)+1,1)),{8;7;6;5;4;3;2;1;1}),10)=0,"正確","錯誤")</f>
        <v>#N/A</v>
      </c>
    </row>
    <row r="155" spans="1:16" ht="20.100000000000001" customHeight="1" x14ac:dyDescent="0.25">
      <c r="A155" s="3">
        <v>152</v>
      </c>
      <c r="B155" s="3"/>
      <c r="C155" s="3" t="str">
        <f t="shared" si="4"/>
        <v>請確認</v>
      </c>
      <c r="D155" s="41"/>
      <c r="E155" s="38"/>
      <c r="F155" s="5">
        <f t="shared" si="5"/>
        <v>125</v>
      </c>
      <c r="G155" s="4"/>
      <c r="H155" s="39"/>
      <c r="I155" s="39"/>
      <c r="J155" s="41"/>
      <c r="K155" s="8"/>
      <c r="L155" s="8"/>
      <c r="M155" s="8"/>
      <c r="P155" s="33" t="e">
        <f>IF(MOD(INT(VLOOKUP(LEFT($D155,1),設定資料!$D$2:$F$27,3,FALSE)/10)+
MOD(VLOOKUP(LEFT($D155,1),設定資料!$D$2:$F$27,3,FALSE),10)*9+SUMPRODUCT(VALUE(MID($D155,ROW($1:$9)+1,1)),{8;7;6;5;4;3;2;1;1}),10)=0,"正確","錯誤")</f>
        <v>#N/A</v>
      </c>
    </row>
    <row r="156" spans="1:16" ht="20.100000000000001" customHeight="1" x14ac:dyDescent="0.25">
      <c r="A156" s="3">
        <v>153</v>
      </c>
      <c r="B156" s="3"/>
      <c r="C156" s="3" t="str">
        <f t="shared" si="4"/>
        <v>請確認</v>
      </c>
      <c r="D156" s="41"/>
      <c r="E156" s="38"/>
      <c r="F156" s="5">
        <f t="shared" si="5"/>
        <v>125</v>
      </c>
      <c r="G156" s="4"/>
      <c r="H156" s="39"/>
      <c r="I156" s="39"/>
      <c r="J156" s="41"/>
      <c r="K156" s="8"/>
      <c r="L156" s="8"/>
      <c r="M156" s="8"/>
      <c r="P156" s="33" t="e">
        <f>IF(MOD(INT(VLOOKUP(LEFT($D156,1),設定資料!$D$2:$F$27,3,FALSE)/10)+
MOD(VLOOKUP(LEFT($D156,1),設定資料!$D$2:$F$27,3,FALSE),10)*9+SUMPRODUCT(VALUE(MID($D156,ROW($1:$9)+1,1)),{8;7;6;5;4;3;2;1;1}),10)=0,"正確","錯誤")</f>
        <v>#N/A</v>
      </c>
    </row>
    <row r="157" spans="1:16" ht="20.100000000000001" customHeight="1" x14ac:dyDescent="0.25">
      <c r="A157" s="3">
        <v>154</v>
      </c>
      <c r="B157" s="3"/>
      <c r="C157" s="3" t="str">
        <f t="shared" si="4"/>
        <v>請確認</v>
      </c>
      <c r="D157" s="41"/>
      <c r="E157" s="38"/>
      <c r="F157" s="5">
        <f t="shared" si="5"/>
        <v>125</v>
      </c>
      <c r="G157" s="4"/>
      <c r="H157" s="39"/>
      <c r="I157" s="39"/>
      <c r="J157" s="41"/>
      <c r="K157" s="8"/>
      <c r="L157" s="8"/>
      <c r="M157" s="8"/>
      <c r="P157" s="33" t="e">
        <f>IF(MOD(INT(VLOOKUP(LEFT($D157,1),設定資料!$D$2:$F$27,3,FALSE)/10)+
MOD(VLOOKUP(LEFT($D157,1),設定資料!$D$2:$F$27,3,FALSE),10)*9+SUMPRODUCT(VALUE(MID($D157,ROW($1:$9)+1,1)),{8;7;6;5;4;3;2;1;1}),10)=0,"正確","錯誤")</f>
        <v>#N/A</v>
      </c>
    </row>
    <row r="158" spans="1:16" ht="20.100000000000001" customHeight="1" x14ac:dyDescent="0.25">
      <c r="A158" s="3">
        <v>155</v>
      </c>
      <c r="B158" s="3"/>
      <c r="C158" s="3" t="str">
        <f t="shared" si="4"/>
        <v>請確認</v>
      </c>
      <c r="D158" s="3"/>
      <c r="E158" s="38"/>
      <c r="F158" s="5">
        <f t="shared" si="5"/>
        <v>125</v>
      </c>
      <c r="G158" s="39"/>
      <c r="H158" s="39"/>
      <c r="I158" s="39"/>
      <c r="J158" s="41"/>
      <c r="K158" s="8"/>
      <c r="L158" s="3"/>
      <c r="M158" s="8"/>
      <c r="P158" s="33" t="e">
        <f>IF(MOD(INT(VLOOKUP(LEFT($D158,1),設定資料!$D$2:$F$27,3,FALSE)/10)+
MOD(VLOOKUP(LEFT($D158,1),設定資料!$D$2:$F$27,3,FALSE),10)*9+SUMPRODUCT(VALUE(MID($D158,ROW($1:$9)+1,1)),{8;7;6;5;4;3;2;1;1}),10)=0,"正確","錯誤")</f>
        <v>#N/A</v>
      </c>
    </row>
    <row r="159" spans="1:16" ht="20.100000000000001" customHeight="1" x14ac:dyDescent="0.25">
      <c r="A159" s="3">
        <v>156</v>
      </c>
      <c r="B159" s="3"/>
      <c r="C159" s="3" t="str">
        <f t="shared" si="4"/>
        <v>請確認</v>
      </c>
      <c r="D159" s="41"/>
      <c r="E159" s="38"/>
      <c r="F159" s="5">
        <f t="shared" si="5"/>
        <v>125</v>
      </c>
      <c r="G159" s="4"/>
      <c r="H159" s="39"/>
      <c r="I159" s="39"/>
      <c r="J159" s="41"/>
      <c r="K159" s="8"/>
      <c r="L159" s="8"/>
      <c r="M159" s="8"/>
      <c r="P159" s="33" t="e">
        <f>IF(MOD(INT(VLOOKUP(LEFT($D159,1),設定資料!$D$2:$F$27,3,FALSE)/10)+
MOD(VLOOKUP(LEFT($D159,1),設定資料!$D$2:$F$27,3,FALSE),10)*9+SUMPRODUCT(VALUE(MID($D159,ROW($1:$9)+1,1)),{8;7;6;5;4;3;2;1;1}),10)=0,"正確","錯誤")</f>
        <v>#N/A</v>
      </c>
    </row>
    <row r="160" spans="1:16" ht="20.100000000000001" customHeight="1" x14ac:dyDescent="0.25">
      <c r="A160" s="3">
        <v>157</v>
      </c>
      <c r="B160" s="3"/>
      <c r="C160" s="3" t="str">
        <f t="shared" si="4"/>
        <v>請確認</v>
      </c>
      <c r="D160" s="41"/>
      <c r="E160" s="38"/>
      <c r="F160" s="5">
        <f t="shared" si="5"/>
        <v>125</v>
      </c>
      <c r="G160" s="39"/>
      <c r="H160" s="39"/>
      <c r="I160" s="39"/>
      <c r="J160" s="41"/>
      <c r="K160" s="8"/>
      <c r="L160" s="8"/>
      <c r="M160" s="8"/>
      <c r="P160" s="33" t="e">
        <f>IF(MOD(INT(VLOOKUP(LEFT($D160,1),設定資料!$D$2:$F$27,3,FALSE)/10)+
MOD(VLOOKUP(LEFT($D160,1),設定資料!$D$2:$F$27,3,FALSE),10)*9+SUMPRODUCT(VALUE(MID($D160,ROW($1:$9)+1,1)),{8;7;6;5;4;3;2;1;1}),10)=0,"正確","錯誤")</f>
        <v>#N/A</v>
      </c>
    </row>
    <row r="161" spans="1:16" ht="20.100000000000001" customHeight="1" x14ac:dyDescent="0.25">
      <c r="A161" s="3">
        <v>158</v>
      </c>
      <c r="B161" s="3"/>
      <c r="C161" s="3" t="str">
        <f t="shared" si="4"/>
        <v>請確認</v>
      </c>
      <c r="D161" s="41"/>
      <c r="E161" s="38"/>
      <c r="F161" s="5">
        <f t="shared" si="5"/>
        <v>125</v>
      </c>
      <c r="G161" s="39"/>
      <c r="H161" s="39"/>
      <c r="I161" s="39"/>
      <c r="J161" s="41"/>
      <c r="K161" s="8"/>
      <c r="L161" s="8"/>
      <c r="M161" s="8"/>
      <c r="N161" s="48"/>
      <c r="P161" s="33" t="e">
        <f>IF(MOD(INT(VLOOKUP(LEFT($D161,1),設定資料!$D$2:$F$27,3,FALSE)/10)+
MOD(VLOOKUP(LEFT($D161,1),設定資料!$D$2:$F$27,3,FALSE),10)*9+SUMPRODUCT(VALUE(MID($D161,ROW($1:$9)+1,1)),{8;7;6;5;4;3;2;1;1}),10)=0,"正確","錯誤")</f>
        <v>#N/A</v>
      </c>
    </row>
    <row r="162" spans="1:16" ht="20.100000000000001" customHeight="1" x14ac:dyDescent="0.25">
      <c r="A162" s="3">
        <v>159</v>
      </c>
      <c r="B162" s="3"/>
      <c r="C162" s="3" t="str">
        <f t="shared" si="4"/>
        <v>請確認</v>
      </c>
      <c r="D162" s="41"/>
      <c r="E162" s="38"/>
      <c r="F162" s="5">
        <f t="shared" si="5"/>
        <v>125</v>
      </c>
      <c r="G162" s="39"/>
      <c r="H162" s="39"/>
      <c r="I162" s="39"/>
      <c r="J162" s="41"/>
      <c r="K162" s="8"/>
      <c r="L162" s="8"/>
      <c r="M162" s="8"/>
      <c r="P162" s="33" t="e">
        <f>IF(MOD(INT(VLOOKUP(LEFT($D162,1),設定資料!$D$2:$F$27,3,FALSE)/10)+
MOD(VLOOKUP(LEFT($D162,1),設定資料!$D$2:$F$27,3,FALSE),10)*9+SUMPRODUCT(VALUE(MID($D162,ROW($1:$9)+1,1)),{8;7;6;5;4;3;2;1;1}),10)=0,"正確","錯誤")</f>
        <v>#N/A</v>
      </c>
    </row>
    <row r="163" spans="1:16" ht="20.100000000000001" customHeight="1" x14ac:dyDescent="0.25">
      <c r="A163" s="3">
        <v>160</v>
      </c>
      <c r="B163" s="3"/>
      <c r="C163" s="3" t="str">
        <f t="shared" si="4"/>
        <v>請確認</v>
      </c>
      <c r="D163" s="41"/>
      <c r="E163" s="38"/>
      <c r="F163" s="5">
        <f t="shared" si="5"/>
        <v>125</v>
      </c>
      <c r="G163" s="39"/>
      <c r="H163" s="39"/>
      <c r="I163" s="39"/>
      <c r="J163" s="41"/>
      <c r="K163" s="8"/>
      <c r="L163" s="8"/>
      <c r="M163" s="8"/>
      <c r="P163" s="33" t="e">
        <f>IF(MOD(INT(VLOOKUP(LEFT($D163,1),設定資料!$D$2:$F$27,3,FALSE)/10)+
MOD(VLOOKUP(LEFT($D163,1),設定資料!$D$2:$F$27,3,FALSE),10)*9+SUMPRODUCT(VALUE(MID($D163,ROW($1:$9)+1,1)),{8;7;6;5;4;3;2;1;1}),10)=0,"正確","錯誤")</f>
        <v>#N/A</v>
      </c>
    </row>
    <row r="164" spans="1:16" ht="20.100000000000001" customHeight="1" x14ac:dyDescent="0.25">
      <c r="A164" s="3">
        <v>161</v>
      </c>
      <c r="B164" s="3"/>
      <c r="C164" s="3" t="str">
        <f t="shared" si="4"/>
        <v>請確認</v>
      </c>
      <c r="D164" s="41"/>
      <c r="E164" s="38"/>
      <c r="F164" s="5">
        <f t="shared" si="5"/>
        <v>125</v>
      </c>
      <c r="G164" s="39"/>
      <c r="H164" s="39"/>
      <c r="I164" s="39"/>
      <c r="J164" s="41"/>
      <c r="K164" s="8"/>
      <c r="L164" s="8"/>
      <c r="M164" s="8"/>
      <c r="P164" s="33" t="e">
        <f>IF(MOD(INT(VLOOKUP(LEFT($D164,1),設定資料!$D$2:$F$27,3,FALSE)/10)+
MOD(VLOOKUP(LEFT($D164,1),設定資料!$D$2:$F$27,3,FALSE),10)*9+SUMPRODUCT(VALUE(MID($D164,ROW($1:$9)+1,1)),{8;7;6;5;4;3;2;1;1}),10)=0,"正確","錯誤")</f>
        <v>#N/A</v>
      </c>
    </row>
    <row r="165" spans="1:16" ht="20.100000000000001" customHeight="1" x14ac:dyDescent="0.25">
      <c r="A165" s="3">
        <v>162</v>
      </c>
      <c r="B165" s="3"/>
      <c r="C165" s="3" t="str">
        <f t="shared" si="4"/>
        <v>請確認</v>
      </c>
      <c r="D165" s="41"/>
      <c r="E165" s="38"/>
      <c r="F165" s="5">
        <f t="shared" si="5"/>
        <v>125</v>
      </c>
      <c r="G165" s="39"/>
      <c r="H165" s="39"/>
      <c r="I165" s="39"/>
      <c r="J165" s="41"/>
      <c r="K165" s="8"/>
      <c r="L165" s="46"/>
      <c r="M165" s="8"/>
      <c r="P165" s="33" t="e">
        <f>IF(MOD(INT(VLOOKUP(LEFT($D165,1),設定資料!$D$2:$F$27,3,FALSE)/10)+
MOD(VLOOKUP(LEFT($D165,1),設定資料!$D$2:$F$27,3,FALSE),10)*9+SUMPRODUCT(VALUE(MID($D165,ROW($1:$9)+1,1)),{8;7;6;5;4;3;2;1;1}),10)=0,"正確","錯誤")</f>
        <v>#N/A</v>
      </c>
    </row>
    <row r="166" spans="1:16" s="1" customFormat="1" ht="28.5" x14ac:dyDescent="0.25">
      <c r="A166" s="3">
        <v>163</v>
      </c>
      <c r="B166" s="3"/>
      <c r="C166" s="3" t="str">
        <f t="shared" si="4"/>
        <v>請確認</v>
      </c>
      <c r="D166" s="41"/>
      <c r="E166" s="38"/>
      <c r="F166" s="5">
        <f t="shared" si="5"/>
        <v>125</v>
      </c>
      <c r="G166" s="39"/>
      <c r="H166" s="39"/>
      <c r="I166" s="39"/>
      <c r="J166" s="3"/>
      <c r="K166" s="8"/>
      <c r="L166" s="8"/>
      <c r="M166" s="8"/>
      <c r="N166" s="32"/>
      <c r="O166" s="48"/>
      <c r="P166" s="33" t="e">
        <f>IF(MOD(INT(VLOOKUP(LEFT($D166,1),設定資料!$D$2:$F$27,3,FALSE)/10)+
MOD(VLOOKUP(LEFT($D166,1),設定資料!$D$2:$F$27,3,FALSE),10)*9+SUMPRODUCT(VALUE(MID($D166,ROW($1:$9)+1,1)),{8;7;6;5;4;3;2;1;1}),10)=0,"正確","錯誤")</f>
        <v>#N/A</v>
      </c>
    </row>
    <row r="167" spans="1:16" ht="20.100000000000001" customHeight="1" x14ac:dyDescent="0.25">
      <c r="A167" s="3">
        <v>164</v>
      </c>
      <c r="B167" s="3"/>
      <c r="C167" s="3" t="str">
        <f t="shared" si="4"/>
        <v>請確認</v>
      </c>
      <c r="D167" s="41"/>
      <c r="E167" s="38"/>
      <c r="F167" s="5">
        <f t="shared" si="5"/>
        <v>125</v>
      </c>
      <c r="G167" s="39"/>
      <c r="H167" s="39"/>
      <c r="I167" s="39"/>
      <c r="J167" s="41"/>
      <c r="K167" s="8"/>
      <c r="L167" s="8"/>
      <c r="M167" s="8"/>
      <c r="P167" s="33" t="e">
        <f>IF(MOD(INT(VLOOKUP(LEFT($D167,1),設定資料!$D$2:$F$27,3,FALSE)/10)+
MOD(VLOOKUP(LEFT($D167,1),設定資料!$D$2:$F$27,3,FALSE),10)*9+SUMPRODUCT(VALUE(MID($D167,ROW($1:$9)+1,1)),{8;7;6;5;4;3;2;1;1}),10)=0,"正確","錯誤")</f>
        <v>#N/A</v>
      </c>
    </row>
    <row r="168" spans="1:16" ht="20.100000000000001" customHeight="1" x14ac:dyDescent="0.25">
      <c r="A168" s="3">
        <v>165</v>
      </c>
      <c r="B168" s="3"/>
      <c r="C168" s="3" t="str">
        <f t="shared" si="4"/>
        <v>請確認</v>
      </c>
      <c r="D168" s="41"/>
      <c r="E168" s="38"/>
      <c r="F168" s="5">
        <f t="shared" si="5"/>
        <v>125</v>
      </c>
      <c r="G168" s="39"/>
      <c r="H168" s="39"/>
      <c r="I168" s="39"/>
      <c r="J168" s="41"/>
      <c r="K168" s="8"/>
      <c r="L168" s="8"/>
      <c r="M168" s="8"/>
      <c r="P168" s="33" t="e">
        <f>IF(MOD(INT(VLOOKUP(LEFT($D168,1),設定資料!$D$2:$F$27,3,FALSE)/10)+
MOD(VLOOKUP(LEFT($D168,1),設定資料!$D$2:$F$27,3,FALSE),10)*9+SUMPRODUCT(VALUE(MID($D168,ROW($1:$9)+1,1)),{8;7;6;5;4;3;2;1;1}),10)=0,"正確","錯誤")</f>
        <v>#N/A</v>
      </c>
    </row>
    <row r="169" spans="1:16" ht="28.5" x14ac:dyDescent="0.25">
      <c r="A169" s="3">
        <v>166</v>
      </c>
      <c r="B169" s="3"/>
      <c r="C169" s="3" t="str">
        <f t="shared" si="4"/>
        <v>請確認</v>
      </c>
      <c r="D169" s="3"/>
      <c r="E169" s="38"/>
      <c r="F169" s="5">
        <f t="shared" si="5"/>
        <v>125</v>
      </c>
      <c r="G169" s="39"/>
      <c r="H169" s="39"/>
      <c r="I169" s="39"/>
      <c r="J169" s="41"/>
      <c r="K169" s="8"/>
      <c r="L169" s="46"/>
      <c r="M169" s="8"/>
      <c r="P169" s="33" t="e">
        <f>IF(MOD(INT(VLOOKUP(LEFT($D169,1),設定資料!$D$2:$F$27,3,FALSE)/10)+
MOD(VLOOKUP(LEFT($D169,1),設定資料!$D$2:$F$27,3,FALSE),10)*9+SUMPRODUCT(VALUE(MID($D169,ROW($1:$9)+1,1)),{8;7;6;5;4;3;2;1;1}),10)=0,"正確","錯誤")</f>
        <v>#N/A</v>
      </c>
    </row>
    <row r="170" spans="1:16" ht="20.100000000000001" customHeight="1" x14ac:dyDescent="0.25">
      <c r="A170" s="3">
        <v>167</v>
      </c>
      <c r="B170" s="3"/>
      <c r="C170" s="3" t="str">
        <f t="shared" si="4"/>
        <v>請確認</v>
      </c>
      <c r="D170" s="3"/>
      <c r="E170" s="38"/>
      <c r="F170" s="5">
        <f t="shared" si="5"/>
        <v>125</v>
      </c>
      <c r="G170" s="39"/>
      <c r="H170" s="39"/>
      <c r="I170" s="39"/>
      <c r="J170" s="41"/>
      <c r="K170" s="8"/>
      <c r="L170" s="8"/>
      <c r="M170" s="8"/>
      <c r="P170" s="33" t="e">
        <f>IF(MOD(INT(VLOOKUP(LEFT($D170,1),設定資料!$D$2:$F$27,3,FALSE)/10)+
MOD(VLOOKUP(LEFT($D170,1),設定資料!$D$2:$F$27,3,FALSE),10)*9+SUMPRODUCT(VALUE(MID($D170,ROW($1:$9)+1,1)),{8;7;6;5;4;3;2;1;1}),10)=0,"正確","錯誤")</f>
        <v>#N/A</v>
      </c>
    </row>
    <row r="171" spans="1:16" ht="20.100000000000001" customHeight="1" x14ac:dyDescent="0.25">
      <c r="A171" s="3">
        <v>168</v>
      </c>
      <c r="B171" s="3"/>
      <c r="C171" s="3" t="str">
        <f t="shared" si="4"/>
        <v>請確認</v>
      </c>
      <c r="D171" s="41"/>
      <c r="E171" s="38"/>
      <c r="F171" s="5">
        <f t="shared" si="5"/>
        <v>125</v>
      </c>
      <c r="G171" s="39"/>
      <c r="H171" s="39"/>
      <c r="I171" s="39"/>
      <c r="J171" s="41"/>
      <c r="K171" s="8"/>
      <c r="L171" s="8"/>
      <c r="M171" s="8"/>
      <c r="P171" s="33" t="e">
        <f>IF(MOD(INT(VLOOKUP(LEFT($D171,1),設定資料!$D$2:$F$27,3,FALSE)/10)+
MOD(VLOOKUP(LEFT($D171,1),設定資料!$D$2:$F$27,3,FALSE),10)*9+SUMPRODUCT(VALUE(MID($D171,ROW($1:$9)+1,1)),{8;7;6;5;4;3;2;1;1}),10)=0,"正確","錯誤")</f>
        <v>#N/A</v>
      </c>
    </row>
    <row r="172" spans="1:16" ht="20.100000000000001" customHeight="1" x14ac:dyDescent="0.25">
      <c r="A172" s="3">
        <v>169</v>
      </c>
      <c r="B172" s="3"/>
      <c r="C172" s="3" t="str">
        <f t="shared" si="4"/>
        <v>請確認</v>
      </c>
      <c r="D172" s="41"/>
      <c r="E172" s="38"/>
      <c r="F172" s="5">
        <f t="shared" si="5"/>
        <v>125</v>
      </c>
      <c r="G172" s="39"/>
      <c r="H172" s="39"/>
      <c r="I172" s="39"/>
      <c r="J172" s="41"/>
      <c r="K172" s="8"/>
      <c r="L172" s="8"/>
      <c r="M172" s="8"/>
      <c r="P172" s="33" t="e">
        <f>IF(MOD(INT(VLOOKUP(LEFT($D172,1),設定資料!$D$2:$F$27,3,FALSE)/10)+
MOD(VLOOKUP(LEFT($D172,1),設定資料!$D$2:$F$27,3,FALSE),10)*9+SUMPRODUCT(VALUE(MID($D172,ROW($1:$9)+1,1)),{8;7;6;5;4;3;2;1;1}),10)=0,"正確","錯誤")</f>
        <v>#N/A</v>
      </c>
    </row>
    <row r="173" spans="1:16" ht="20.100000000000001" customHeight="1" x14ac:dyDescent="0.25">
      <c r="A173" s="3">
        <v>170</v>
      </c>
      <c r="B173" s="3"/>
      <c r="C173" s="3" t="str">
        <f t="shared" si="4"/>
        <v>請確認</v>
      </c>
      <c r="D173" s="41"/>
      <c r="E173" s="38"/>
      <c r="F173" s="5">
        <f t="shared" si="5"/>
        <v>125</v>
      </c>
      <c r="G173" s="39"/>
      <c r="H173" s="39"/>
      <c r="I173" s="39"/>
      <c r="J173" s="41"/>
      <c r="K173" s="8"/>
      <c r="L173" s="8"/>
      <c r="M173" s="8"/>
      <c r="P173" s="33" t="e">
        <f>IF(MOD(INT(VLOOKUP(LEFT($D173,1),設定資料!$D$2:$F$27,3,FALSE)/10)+
MOD(VLOOKUP(LEFT($D173,1),設定資料!$D$2:$F$27,3,FALSE),10)*9+SUMPRODUCT(VALUE(MID($D173,ROW($1:$9)+1,1)),{8;7;6;5;4;3;2;1;1}),10)=0,"正確","錯誤")</f>
        <v>#N/A</v>
      </c>
    </row>
    <row r="174" spans="1:16" ht="20.100000000000001" customHeight="1" x14ac:dyDescent="0.25">
      <c r="A174" s="3">
        <v>171</v>
      </c>
      <c r="B174" s="41"/>
      <c r="C174" s="3" t="str">
        <f t="shared" si="4"/>
        <v>請確認</v>
      </c>
      <c r="D174" s="41"/>
      <c r="E174" s="38"/>
      <c r="F174" s="5">
        <f t="shared" si="5"/>
        <v>125</v>
      </c>
      <c r="G174" s="39"/>
      <c r="H174" s="41"/>
      <c r="I174" s="43"/>
      <c r="J174" s="41"/>
      <c r="K174" s="41"/>
      <c r="L174" s="8"/>
      <c r="M174" s="8"/>
      <c r="P174" s="33" t="e">
        <f>IF(MOD(INT(VLOOKUP(LEFT($D174,1),設定資料!$D$2:$F$27,3,FALSE)/10)+
MOD(VLOOKUP(LEFT($D174,1),設定資料!$D$2:$F$27,3,FALSE),10)*9+SUMPRODUCT(VALUE(MID($D174,ROW($1:$9)+1,1)),{8;7;6;5;4;3;2;1;1}),10)=0,"正確","錯誤")</f>
        <v>#N/A</v>
      </c>
    </row>
    <row r="175" spans="1:16" ht="20.100000000000001" customHeight="1" x14ac:dyDescent="0.25">
      <c r="A175" s="3">
        <v>172</v>
      </c>
      <c r="B175" s="41"/>
      <c r="C175" s="3" t="str">
        <f t="shared" si="4"/>
        <v>請確認</v>
      </c>
      <c r="D175" s="41"/>
      <c r="E175" s="38"/>
      <c r="F175" s="5">
        <f t="shared" si="5"/>
        <v>125</v>
      </c>
      <c r="G175" s="39"/>
      <c r="H175" s="39"/>
      <c r="I175" s="41"/>
      <c r="J175" s="41"/>
      <c r="K175" s="46"/>
      <c r="L175" s="8"/>
      <c r="M175" s="8"/>
      <c r="N175" s="48"/>
      <c r="P175" s="33" t="e">
        <f>IF(MOD(INT(VLOOKUP(LEFT($D175,1),設定資料!$D$2:$F$27,3,FALSE)/10)+
MOD(VLOOKUP(LEFT($D175,1),設定資料!$D$2:$F$27,3,FALSE),10)*9+SUMPRODUCT(VALUE(MID($D175,ROW($1:$9)+1,1)),{8;7;6;5;4;3;2;1;1}),10)=0,"正確","錯誤")</f>
        <v>#N/A</v>
      </c>
    </row>
    <row r="176" spans="1:16" ht="20.100000000000001" customHeight="1" x14ac:dyDescent="0.25">
      <c r="A176" s="3">
        <v>173</v>
      </c>
      <c r="B176" s="3"/>
      <c r="C176" s="3" t="str">
        <f t="shared" si="4"/>
        <v>請確認</v>
      </c>
      <c r="D176" s="3"/>
      <c r="E176" s="38"/>
      <c r="F176" s="5">
        <f t="shared" si="5"/>
        <v>125</v>
      </c>
      <c r="G176" s="39"/>
      <c r="H176" s="3"/>
      <c r="I176" s="3"/>
      <c r="J176" s="41"/>
      <c r="K176" s="8"/>
      <c r="L176" s="8"/>
      <c r="M176" s="8"/>
      <c r="P176" s="33" t="e">
        <f>IF(MOD(INT(VLOOKUP(LEFT($D176,1),設定資料!$D$2:$F$27,3,FALSE)/10)+
MOD(VLOOKUP(LEFT($D176,1),設定資料!$D$2:$F$27,3,FALSE),10)*9+SUMPRODUCT(VALUE(MID($D176,ROW($1:$9)+1,1)),{8;7;6;5;4;3;2;1;1}),10)=0,"正確","錯誤")</f>
        <v>#N/A</v>
      </c>
    </row>
    <row r="177" spans="1:16" ht="20.100000000000001" customHeight="1" x14ac:dyDescent="0.25">
      <c r="A177" s="3">
        <v>174</v>
      </c>
      <c r="B177" s="3"/>
      <c r="C177" s="3" t="str">
        <f t="shared" si="4"/>
        <v>請確認</v>
      </c>
      <c r="D177" s="8"/>
      <c r="E177" s="38"/>
      <c r="F177" s="5">
        <f t="shared" si="5"/>
        <v>125</v>
      </c>
      <c r="G177" s="4"/>
      <c r="H177" s="44"/>
      <c r="I177" s="44"/>
      <c r="J177" s="8"/>
      <c r="K177" s="8"/>
      <c r="L177" s="8"/>
      <c r="M177" s="8"/>
      <c r="P177" s="33" t="e">
        <f>IF(MOD(INT(VLOOKUP(LEFT($D177,1),設定資料!$D$2:$F$27,3,FALSE)/10)+
MOD(VLOOKUP(LEFT($D177,1),設定資料!$D$2:$F$27,3,FALSE),10)*9+SUMPRODUCT(VALUE(MID($D177,ROW($1:$9)+1,1)),{8;7;6;5;4;3;2;1;1}),10)=0,"正確","錯誤")</f>
        <v>#N/A</v>
      </c>
    </row>
    <row r="178" spans="1:16" ht="20.100000000000001" customHeight="1" x14ac:dyDescent="0.25">
      <c r="A178" s="3">
        <v>175</v>
      </c>
      <c r="B178" s="3"/>
      <c r="C178" s="3" t="str">
        <f t="shared" si="4"/>
        <v>請確認</v>
      </c>
      <c r="D178" s="8"/>
      <c r="E178" s="38"/>
      <c r="F178" s="5">
        <f t="shared" si="5"/>
        <v>125</v>
      </c>
      <c r="G178" s="4"/>
      <c r="H178" s="44"/>
      <c r="I178" s="44"/>
      <c r="J178" s="8"/>
      <c r="K178" s="8"/>
      <c r="L178" s="8"/>
      <c r="M178" s="8"/>
      <c r="P178" s="33" t="e">
        <f>IF(MOD(INT(VLOOKUP(LEFT($D178,1),設定資料!$D$2:$F$27,3,FALSE)/10)+
MOD(VLOOKUP(LEFT($D178,1),設定資料!$D$2:$F$27,3,FALSE),10)*9+SUMPRODUCT(VALUE(MID($D178,ROW($1:$9)+1,1)),{8;7;6;5;4;3;2;1;1}),10)=0,"正確","錯誤")</f>
        <v>#N/A</v>
      </c>
    </row>
    <row r="179" spans="1:16" ht="20.100000000000001" customHeight="1" x14ac:dyDescent="0.25">
      <c r="A179" s="3">
        <v>176</v>
      </c>
      <c r="B179" s="3"/>
      <c r="C179" s="3" t="str">
        <f t="shared" si="4"/>
        <v>請確認</v>
      </c>
      <c r="D179" s="3"/>
      <c r="E179" s="38"/>
      <c r="F179" s="5">
        <f t="shared" si="5"/>
        <v>125</v>
      </c>
      <c r="G179" s="44"/>
      <c r="H179" s="44"/>
      <c r="I179" s="44"/>
      <c r="J179" s="8"/>
      <c r="K179" s="3"/>
      <c r="L179" s="8"/>
      <c r="M179" s="8"/>
      <c r="P179" s="33" t="e">
        <f>IF(MOD(INT(VLOOKUP(LEFT($D179,1),設定資料!$D$2:$F$27,3,FALSE)/10)+
MOD(VLOOKUP(LEFT($D179,1),設定資料!$D$2:$F$27,3,FALSE),10)*9+SUMPRODUCT(VALUE(MID($D179,ROW($1:$9)+1,1)),{8;7;6;5;4;3;2;1;1}),10)=0,"正確","錯誤")</f>
        <v>#N/A</v>
      </c>
    </row>
    <row r="180" spans="1:16" s="1" customFormat="1" ht="20.100000000000001" customHeight="1" x14ac:dyDescent="0.25">
      <c r="A180" s="3">
        <v>177</v>
      </c>
      <c r="B180" s="3"/>
      <c r="C180" s="3" t="str">
        <f t="shared" si="4"/>
        <v>請確認</v>
      </c>
      <c r="D180" s="8"/>
      <c r="E180" s="38"/>
      <c r="F180" s="5">
        <f t="shared" si="5"/>
        <v>125</v>
      </c>
      <c r="G180" s="44"/>
      <c r="H180" s="44"/>
      <c r="I180" s="44"/>
      <c r="J180" s="8"/>
      <c r="K180" s="8"/>
      <c r="L180" s="8"/>
      <c r="M180" s="8"/>
      <c r="N180" s="32"/>
      <c r="O180" s="48"/>
      <c r="P180" s="33" t="e">
        <f>IF(MOD(INT(VLOOKUP(LEFT($D180,1),設定資料!$D$2:$F$27,3,FALSE)/10)+
MOD(VLOOKUP(LEFT($D180,1),設定資料!$D$2:$F$27,3,FALSE),10)*9+SUMPRODUCT(VALUE(MID($D180,ROW($1:$9)+1,1)),{8;7;6;5;4;3;2;1;1}),10)=0,"正確","錯誤")</f>
        <v>#N/A</v>
      </c>
    </row>
    <row r="181" spans="1:16" ht="20.100000000000001" customHeight="1" x14ac:dyDescent="0.25">
      <c r="A181" s="3">
        <v>178</v>
      </c>
      <c r="B181" s="3"/>
      <c r="C181" s="3" t="str">
        <f t="shared" si="4"/>
        <v>請確認</v>
      </c>
      <c r="D181" s="8"/>
      <c r="E181" s="38"/>
      <c r="F181" s="5">
        <f t="shared" si="5"/>
        <v>125</v>
      </c>
      <c r="G181" s="44"/>
      <c r="H181" s="44"/>
      <c r="I181" s="44"/>
      <c r="J181" s="8"/>
      <c r="K181" s="8"/>
      <c r="L181" s="8"/>
      <c r="M181" s="8"/>
      <c r="P181" s="33" t="e">
        <f>IF(MOD(INT(VLOOKUP(LEFT($D181,1),設定資料!$D$2:$F$27,3,FALSE)/10)+
MOD(VLOOKUP(LEFT($D181,1),設定資料!$D$2:$F$27,3,FALSE),10)*9+SUMPRODUCT(VALUE(MID($D181,ROW($1:$9)+1,1)),{8;7;6;5;4;3;2;1;1}),10)=0,"正確","錯誤")</f>
        <v>#N/A</v>
      </c>
    </row>
    <row r="182" spans="1:16" ht="20.100000000000001" customHeight="1" x14ac:dyDescent="0.25">
      <c r="A182" s="3">
        <v>179</v>
      </c>
      <c r="B182" s="3"/>
      <c r="C182" s="3" t="str">
        <f t="shared" si="4"/>
        <v>請確認</v>
      </c>
      <c r="D182" s="8"/>
      <c r="E182" s="38"/>
      <c r="F182" s="5">
        <f t="shared" si="5"/>
        <v>125</v>
      </c>
      <c r="G182" s="44"/>
      <c r="H182" s="44"/>
      <c r="I182" s="44"/>
      <c r="J182" s="8"/>
      <c r="K182" s="8"/>
      <c r="L182" s="8"/>
      <c r="M182" s="8"/>
      <c r="P182" s="33" t="e">
        <f>IF(MOD(INT(VLOOKUP(LEFT($D182,1),設定資料!$D$2:$F$27,3,FALSE)/10)+
MOD(VLOOKUP(LEFT($D182,1),設定資料!$D$2:$F$27,3,FALSE),10)*9+SUMPRODUCT(VALUE(MID($D182,ROW($1:$9)+1,1)),{8;7;6;5;4;3;2;1;1}),10)=0,"正確","錯誤")</f>
        <v>#N/A</v>
      </c>
    </row>
    <row r="183" spans="1:16" ht="20.100000000000001" customHeight="1" x14ac:dyDescent="0.25">
      <c r="A183" s="3">
        <v>180</v>
      </c>
      <c r="B183" s="8"/>
      <c r="C183" s="3" t="str">
        <f t="shared" si="4"/>
        <v>請確認</v>
      </c>
      <c r="D183" s="8"/>
      <c r="E183" s="38"/>
      <c r="F183" s="5">
        <f t="shared" si="5"/>
        <v>125</v>
      </c>
      <c r="G183" s="44"/>
      <c r="H183" s="44"/>
      <c r="I183" s="44"/>
      <c r="J183" s="8"/>
      <c r="K183" s="8"/>
      <c r="L183" s="8"/>
      <c r="M183" s="8"/>
      <c r="P183" s="33" t="e">
        <f>IF(MOD(INT(VLOOKUP(LEFT($D183,1),設定資料!$D$2:$F$27,3,FALSE)/10)+
MOD(VLOOKUP(LEFT($D183,1),設定資料!$D$2:$F$27,3,FALSE),10)*9+SUMPRODUCT(VALUE(MID($D183,ROW($1:$9)+1,1)),{8;7;6;5;4;3;2;1;1}),10)=0,"正確","錯誤")</f>
        <v>#N/A</v>
      </c>
    </row>
    <row r="184" spans="1:16" ht="28.5" x14ac:dyDescent="0.25">
      <c r="A184" s="3">
        <v>181</v>
      </c>
      <c r="B184" s="43"/>
      <c r="C184" s="3" t="str">
        <f t="shared" si="4"/>
        <v>請確認</v>
      </c>
      <c r="D184" s="8"/>
      <c r="E184" s="38"/>
      <c r="F184" s="5">
        <f t="shared" si="5"/>
        <v>125</v>
      </c>
      <c r="G184" s="44"/>
      <c r="H184" s="44"/>
      <c r="I184" s="44"/>
      <c r="J184" s="8"/>
      <c r="K184" s="8"/>
      <c r="L184" s="8"/>
      <c r="M184" s="8"/>
      <c r="P184" s="33" t="e">
        <f>IF(MOD(INT(VLOOKUP(LEFT($D184,1),設定資料!$D$2:$F$27,3,FALSE)/10)+
MOD(VLOOKUP(LEFT($D184,1),設定資料!$D$2:$F$27,3,FALSE),10)*9+SUMPRODUCT(VALUE(MID($D184,ROW($1:$9)+1,1)),{8;7;6;5;4;3;2;1;1}),10)=0,"正確","錯誤")</f>
        <v>#N/A</v>
      </c>
    </row>
    <row r="185" spans="1:16" ht="28.5" x14ac:dyDescent="0.25">
      <c r="A185" s="3">
        <v>182</v>
      </c>
      <c r="B185" s="43"/>
      <c r="C185" s="3" t="str">
        <f t="shared" si="4"/>
        <v>請確認</v>
      </c>
      <c r="D185" s="8"/>
      <c r="E185" s="38"/>
      <c r="F185" s="5">
        <f t="shared" si="5"/>
        <v>125</v>
      </c>
      <c r="G185" s="44"/>
      <c r="H185" s="44"/>
      <c r="I185" s="44"/>
      <c r="J185" s="8"/>
      <c r="K185" s="8"/>
      <c r="L185" s="8"/>
      <c r="M185" s="8"/>
      <c r="P185" s="33" t="e">
        <f>IF(MOD(INT(VLOOKUP(LEFT($D185,1),設定資料!$D$2:$F$27,3,FALSE)/10)+
MOD(VLOOKUP(LEFT($D185,1),設定資料!$D$2:$F$27,3,FALSE),10)*9+SUMPRODUCT(VALUE(MID($D185,ROW($1:$9)+1,1)),{8;7;6;5;4;3;2;1;1}),10)=0,"正確","錯誤")</f>
        <v>#N/A</v>
      </c>
    </row>
    <row r="186" spans="1:16" ht="28.5" x14ac:dyDescent="0.25">
      <c r="A186" s="3">
        <v>183</v>
      </c>
      <c r="B186" s="43"/>
      <c r="C186" s="3" t="str">
        <f t="shared" si="4"/>
        <v>請確認</v>
      </c>
      <c r="D186" s="8"/>
      <c r="E186" s="38"/>
      <c r="F186" s="5">
        <f t="shared" si="5"/>
        <v>125</v>
      </c>
      <c r="G186" s="44"/>
      <c r="H186" s="44"/>
      <c r="I186" s="44"/>
      <c r="J186" s="8"/>
      <c r="K186" s="8"/>
      <c r="L186" s="8"/>
      <c r="M186" s="8"/>
      <c r="P186" s="33" t="e">
        <f>IF(MOD(INT(VLOOKUP(LEFT($D186,1),設定資料!$D$2:$F$27,3,FALSE)/10)+
MOD(VLOOKUP(LEFT($D186,1),設定資料!$D$2:$F$27,3,FALSE),10)*9+SUMPRODUCT(VALUE(MID($D186,ROW($1:$9)+1,1)),{8;7;6;5;4;3;2;1;1}),10)=0,"正確","錯誤")</f>
        <v>#N/A</v>
      </c>
    </row>
    <row r="187" spans="1:16" ht="28.5" x14ac:dyDescent="0.25">
      <c r="A187" s="3">
        <v>184</v>
      </c>
      <c r="B187" s="43"/>
      <c r="C187" s="3" t="str">
        <f t="shared" si="4"/>
        <v>請確認</v>
      </c>
      <c r="D187" s="8"/>
      <c r="E187" s="38"/>
      <c r="F187" s="5">
        <f t="shared" si="5"/>
        <v>125</v>
      </c>
      <c r="G187" s="44"/>
      <c r="H187" s="44"/>
      <c r="I187" s="44"/>
      <c r="J187" s="8"/>
      <c r="K187" s="8"/>
      <c r="L187" s="8"/>
      <c r="M187" s="8"/>
      <c r="P187" s="33" t="e">
        <f>IF(MOD(INT(VLOOKUP(LEFT($D187,1),設定資料!$D$2:$F$27,3,FALSE)/10)+
MOD(VLOOKUP(LEFT($D187,1),設定資料!$D$2:$F$27,3,FALSE),10)*9+SUMPRODUCT(VALUE(MID($D187,ROW($1:$9)+1,1)),{8;7;6;5;4;3;2;1;1}),10)=0,"正確","錯誤")</f>
        <v>#N/A</v>
      </c>
    </row>
    <row r="188" spans="1:16" ht="28.5" x14ac:dyDescent="0.25">
      <c r="A188" s="3">
        <v>185</v>
      </c>
      <c r="B188" s="43"/>
      <c r="C188" s="3" t="str">
        <f t="shared" si="4"/>
        <v>請確認</v>
      </c>
      <c r="D188" s="8"/>
      <c r="E188" s="38"/>
      <c r="F188" s="5">
        <f t="shared" si="5"/>
        <v>125</v>
      </c>
      <c r="G188" s="44"/>
      <c r="H188" s="44"/>
      <c r="I188" s="44"/>
      <c r="J188" s="8"/>
      <c r="K188" s="8"/>
      <c r="L188" s="8"/>
      <c r="M188" s="8"/>
      <c r="P188" s="33" t="e">
        <f>IF(MOD(INT(VLOOKUP(LEFT($D188,1),設定資料!$D$2:$F$27,3,FALSE)/10)+
MOD(VLOOKUP(LEFT($D188,1),設定資料!$D$2:$F$27,3,FALSE),10)*9+SUMPRODUCT(VALUE(MID($D188,ROW($1:$9)+1,1)),{8;7;6;5;4;3;2;1;1}),10)=0,"正確","錯誤")</f>
        <v>#N/A</v>
      </c>
    </row>
    <row r="189" spans="1:16" ht="28.5" x14ac:dyDescent="0.25">
      <c r="A189" s="3">
        <v>186</v>
      </c>
      <c r="B189" s="43"/>
      <c r="C189" s="3" t="str">
        <f t="shared" si="4"/>
        <v>請確認</v>
      </c>
      <c r="D189" s="8"/>
      <c r="E189" s="38"/>
      <c r="F189" s="5">
        <f t="shared" si="5"/>
        <v>125</v>
      </c>
      <c r="G189" s="44"/>
      <c r="H189" s="44"/>
      <c r="I189" s="44"/>
      <c r="J189" s="8"/>
      <c r="K189" s="8"/>
      <c r="L189" s="8"/>
      <c r="M189" s="8"/>
      <c r="P189" s="33" t="e">
        <f>IF(MOD(INT(VLOOKUP(LEFT($D189,1),設定資料!$D$2:$F$27,3,FALSE)/10)+
MOD(VLOOKUP(LEFT($D189,1),設定資料!$D$2:$F$27,3,FALSE),10)*9+SUMPRODUCT(VALUE(MID($D189,ROW($1:$9)+1,1)),{8;7;6;5;4;3;2;1;1}),10)=0,"正確","錯誤")</f>
        <v>#N/A</v>
      </c>
    </row>
    <row r="190" spans="1:16" ht="28.5" x14ac:dyDescent="0.25">
      <c r="A190" s="3">
        <v>187</v>
      </c>
      <c r="B190" s="43"/>
      <c r="C190" s="3" t="str">
        <f t="shared" si="4"/>
        <v>請確認</v>
      </c>
      <c r="D190" s="8"/>
      <c r="E190" s="38"/>
      <c r="F190" s="5">
        <f t="shared" si="5"/>
        <v>125</v>
      </c>
      <c r="G190" s="44"/>
      <c r="H190" s="44"/>
      <c r="I190" s="44"/>
      <c r="J190" s="8"/>
      <c r="K190" s="8"/>
      <c r="L190" s="8"/>
      <c r="M190" s="8"/>
      <c r="P190" s="33" t="e">
        <f>IF(MOD(INT(VLOOKUP(LEFT($D190,1),設定資料!$D$2:$F$27,3,FALSE)/10)+
MOD(VLOOKUP(LEFT($D190,1),設定資料!$D$2:$F$27,3,FALSE),10)*9+SUMPRODUCT(VALUE(MID($D190,ROW($1:$9)+1,1)),{8;7;6;5;4;3;2;1;1}),10)=0,"正確","錯誤")</f>
        <v>#N/A</v>
      </c>
    </row>
    <row r="191" spans="1:16" ht="28.5" x14ac:dyDescent="0.25">
      <c r="A191" s="3">
        <v>188</v>
      </c>
      <c r="B191" s="43"/>
      <c r="C191" s="3" t="str">
        <f t="shared" si="4"/>
        <v>請確認</v>
      </c>
      <c r="D191" s="8"/>
      <c r="E191" s="38"/>
      <c r="F191" s="5">
        <f t="shared" si="5"/>
        <v>125</v>
      </c>
      <c r="G191" s="44"/>
      <c r="H191" s="44"/>
      <c r="I191" s="44"/>
      <c r="J191" s="8"/>
      <c r="K191" s="8"/>
      <c r="L191" s="8"/>
      <c r="M191" s="8"/>
      <c r="P191" s="33" t="e">
        <f>IF(MOD(INT(VLOOKUP(LEFT($D191,1),設定資料!$D$2:$F$27,3,FALSE)/10)+
MOD(VLOOKUP(LEFT($D191,1),設定資料!$D$2:$F$27,3,FALSE),10)*9+SUMPRODUCT(VALUE(MID($D191,ROW($1:$9)+1,1)),{8;7;6;5;4;3;2;1;1}),10)=0,"正確","錯誤")</f>
        <v>#N/A</v>
      </c>
    </row>
    <row r="192" spans="1:16" ht="28.5" x14ac:dyDescent="0.25">
      <c r="A192" s="3">
        <v>189</v>
      </c>
      <c r="B192" s="43"/>
      <c r="C192" s="3" t="str">
        <f t="shared" si="4"/>
        <v>請確認</v>
      </c>
      <c r="D192" s="8"/>
      <c r="E192" s="38"/>
      <c r="F192" s="5">
        <f t="shared" si="5"/>
        <v>125</v>
      </c>
      <c r="G192" s="44"/>
      <c r="H192" s="44"/>
      <c r="I192" s="44"/>
      <c r="J192" s="8"/>
      <c r="K192" s="8"/>
      <c r="L192" s="8"/>
      <c r="M192" s="8"/>
      <c r="P192" s="33" t="e">
        <f>IF(MOD(INT(VLOOKUP(LEFT($D192,1),設定資料!$D$2:$F$27,3,FALSE)/10)+
MOD(VLOOKUP(LEFT($D192,1),設定資料!$D$2:$F$27,3,FALSE),10)*9+SUMPRODUCT(VALUE(MID($D192,ROW($1:$9)+1,1)),{8;7;6;5;4;3;2;1;1}),10)=0,"正確","錯誤")</f>
        <v>#N/A</v>
      </c>
    </row>
    <row r="193" spans="1:16" ht="28.5" x14ac:dyDescent="0.25">
      <c r="A193" s="3">
        <v>190</v>
      </c>
      <c r="B193" s="43"/>
      <c r="C193" s="3" t="str">
        <f t="shared" si="4"/>
        <v>請確認</v>
      </c>
      <c r="D193" s="8"/>
      <c r="E193" s="38"/>
      <c r="F193" s="5">
        <f t="shared" si="5"/>
        <v>125</v>
      </c>
      <c r="G193" s="44"/>
      <c r="H193" s="44"/>
      <c r="I193" s="44"/>
      <c r="J193" s="8"/>
      <c r="K193" s="8"/>
      <c r="L193" s="8"/>
      <c r="M193" s="8"/>
      <c r="P193" s="33" t="e">
        <f>IF(MOD(INT(VLOOKUP(LEFT($D193,1),設定資料!$D$2:$F$27,3,FALSE)/10)+
MOD(VLOOKUP(LEFT($D193,1),設定資料!$D$2:$F$27,3,FALSE),10)*9+SUMPRODUCT(VALUE(MID($D193,ROW($1:$9)+1,1)),{8;7;6;5;4;3;2;1;1}),10)=0,"正確","錯誤")</f>
        <v>#N/A</v>
      </c>
    </row>
    <row r="194" spans="1:16" ht="28.5" x14ac:dyDescent="0.25">
      <c r="A194" s="3">
        <v>191</v>
      </c>
      <c r="B194" s="43"/>
      <c r="C194" s="3" t="str">
        <f t="shared" si="4"/>
        <v>請確認</v>
      </c>
      <c r="D194" s="8"/>
      <c r="E194" s="38"/>
      <c r="F194" s="5">
        <f t="shared" si="5"/>
        <v>125</v>
      </c>
      <c r="G194" s="44"/>
      <c r="H194" s="44"/>
      <c r="I194" s="44"/>
      <c r="J194" s="8"/>
      <c r="K194" s="8"/>
      <c r="L194" s="8"/>
      <c r="M194" s="8"/>
      <c r="P194" s="33" t="e">
        <f>IF(MOD(INT(VLOOKUP(LEFT($D194,1),設定資料!$D$2:$F$27,3,FALSE)/10)+
MOD(VLOOKUP(LEFT($D194,1),設定資料!$D$2:$F$27,3,FALSE),10)*9+SUMPRODUCT(VALUE(MID($D194,ROW($1:$9)+1,1)),{8;7;6;5;4;3;2;1;1}),10)=0,"正確","錯誤")</f>
        <v>#N/A</v>
      </c>
    </row>
    <row r="195" spans="1:16" ht="28.5" x14ac:dyDescent="0.25">
      <c r="A195" s="3">
        <v>192</v>
      </c>
      <c r="B195" s="43"/>
      <c r="C195" s="3" t="str">
        <f t="shared" si="4"/>
        <v>請確認</v>
      </c>
      <c r="D195" s="8"/>
      <c r="E195" s="38"/>
      <c r="F195" s="5">
        <f t="shared" si="5"/>
        <v>125</v>
      </c>
      <c r="G195" s="44"/>
      <c r="H195" s="44"/>
      <c r="I195" s="44"/>
      <c r="J195" s="8"/>
      <c r="K195" s="8"/>
      <c r="L195" s="8"/>
      <c r="M195" s="8"/>
      <c r="P195" s="33" t="e">
        <f>IF(MOD(INT(VLOOKUP(LEFT($D195,1),設定資料!$D$2:$F$27,3,FALSE)/10)+
MOD(VLOOKUP(LEFT($D195,1),設定資料!$D$2:$F$27,3,FALSE),10)*9+SUMPRODUCT(VALUE(MID($D195,ROW($1:$9)+1,1)),{8;7;6;5;4;3;2;1;1}),10)=0,"正確","錯誤")</f>
        <v>#N/A</v>
      </c>
    </row>
    <row r="196" spans="1:16" ht="28.5" x14ac:dyDescent="0.25">
      <c r="A196" s="3">
        <v>193</v>
      </c>
      <c r="B196" s="43"/>
      <c r="C196" s="3" t="str">
        <f t="shared" si="4"/>
        <v>請確認</v>
      </c>
      <c r="D196" s="8"/>
      <c r="E196" s="38"/>
      <c r="F196" s="5">
        <f t="shared" si="5"/>
        <v>125</v>
      </c>
      <c r="G196" s="44"/>
      <c r="H196" s="44"/>
      <c r="I196" s="44"/>
      <c r="J196" s="8"/>
      <c r="K196" s="8"/>
      <c r="L196" s="8"/>
      <c r="M196" s="8"/>
      <c r="P196" s="33" t="e">
        <f>IF(MOD(INT(VLOOKUP(LEFT($D196,1),設定資料!$D$2:$F$27,3,FALSE)/10)+
MOD(VLOOKUP(LEFT($D196,1),設定資料!$D$2:$F$27,3,FALSE),10)*9+SUMPRODUCT(VALUE(MID($D196,ROW($1:$9)+1,1)),{8;7;6;5;4;3;2;1;1}),10)=0,"正確","錯誤")</f>
        <v>#N/A</v>
      </c>
    </row>
    <row r="197" spans="1:16" ht="28.5" x14ac:dyDescent="0.25">
      <c r="A197" s="3">
        <v>194</v>
      </c>
      <c r="B197" s="43"/>
      <c r="C197" s="3" t="str">
        <f t="shared" ref="C197:C203" si="6">IF(MID(D197,2,1)="1","男",IF(MID(D197,2,1)="2","女","請確認"))</f>
        <v>請確認</v>
      </c>
      <c r="D197" s="8"/>
      <c r="E197" s="38"/>
      <c r="F197" s="5">
        <f t="shared" ref="F197:F203" si="7">DATEDIF(E197,DATE($D$2+1911,$F$2,1),"Y")</f>
        <v>125</v>
      </c>
      <c r="G197" s="44"/>
      <c r="H197" s="44"/>
      <c r="I197" s="44"/>
      <c r="J197" s="8"/>
      <c r="K197" s="8"/>
      <c r="L197" s="8"/>
      <c r="M197" s="8"/>
      <c r="P197" s="33" t="e">
        <f>IF(MOD(INT(VLOOKUP(LEFT($D197,1),設定資料!$D$2:$F$27,3,FALSE)/10)+
MOD(VLOOKUP(LEFT($D197,1),設定資料!$D$2:$F$27,3,FALSE),10)*9+SUMPRODUCT(VALUE(MID($D197,ROW($1:$9)+1,1)),{8;7;6;5;4;3;2;1;1}),10)=0,"正確","錯誤")</f>
        <v>#N/A</v>
      </c>
    </row>
    <row r="198" spans="1:16" ht="28.5" x14ac:dyDescent="0.25">
      <c r="A198" s="3">
        <v>195</v>
      </c>
      <c r="B198" s="43"/>
      <c r="C198" s="3" t="str">
        <f t="shared" si="6"/>
        <v>請確認</v>
      </c>
      <c r="D198" s="8"/>
      <c r="E198" s="38"/>
      <c r="F198" s="5">
        <f t="shared" si="7"/>
        <v>125</v>
      </c>
      <c r="G198" s="44"/>
      <c r="H198" s="44"/>
      <c r="I198" s="44"/>
      <c r="J198" s="8"/>
      <c r="K198" s="8"/>
      <c r="L198" s="8"/>
      <c r="M198" s="8"/>
      <c r="P198" s="33" t="e">
        <f>IF(MOD(INT(VLOOKUP(LEFT($D198,1),設定資料!$D$2:$F$27,3,FALSE)/10)+
MOD(VLOOKUP(LEFT($D198,1),設定資料!$D$2:$F$27,3,FALSE),10)*9+SUMPRODUCT(VALUE(MID($D198,ROW($1:$9)+1,1)),{8;7;6;5;4;3;2;1;1}),10)=0,"正確","錯誤")</f>
        <v>#N/A</v>
      </c>
    </row>
    <row r="199" spans="1:16" ht="28.5" x14ac:dyDescent="0.25">
      <c r="A199" s="3">
        <v>196</v>
      </c>
      <c r="B199" s="43"/>
      <c r="C199" s="3" t="str">
        <f t="shared" si="6"/>
        <v>請確認</v>
      </c>
      <c r="D199" s="8"/>
      <c r="E199" s="38"/>
      <c r="F199" s="5">
        <f t="shared" si="7"/>
        <v>125</v>
      </c>
      <c r="G199" s="44"/>
      <c r="H199" s="44"/>
      <c r="I199" s="44"/>
      <c r="J199" s="8"/>
      <c r="K199" s="8"/>
      <c r="L199" s="8"/>
      <c r="M199" s="8"/>
      <c r="P199" s="33" t="e">
        <f>IF(MOD(INT(VLOOKUP(LEFT($D199,1),設定資料!$D$2:$F$27,3,FALSE)/10)+
MOD(VLOOKUP(LEFT($D199,1),設定資料!$D$2:$F$27,3,FALSE),10)*9+SUMPRODUCT(VALUE(MID($D199,ROW($1:$9)+1,1)),{8;7;6;5;4;3;2;1;1}),10)=0,"正確","錯誤")</f>
        <v>#N/A</v>
      </c>
    </row>
    <row r="200" spans="1:16" ht="28.5" x14ac:dyDescent="0.25">
      <c r="A200" s="3">
        <v>197</v>
      </c>
      <c r="B200" s="43"/>
      <c r="C200" s="3" t="str">
        <f t="shared" si="6"/>
        <v>請確認</v>
      </c>
      <c r="D200" s="8"/>
      <c r="E200" s="38"/>
      <c r="F200" s="5">
        <f t="shared" si="7"/>
        <v>125</v>
      </c>
      <c r="G200" s="44"/>
      <c r="H200" s="44"/>
      <c r="I200" s="44"/>
      <c r="J200" s="8"/>
      <c r="K200" s="8"/>
      <c r="L200" s="8"/>
      <c r="M200" s="8"/>
      <c r="P200" s="33" t="e">
        <f>IF(MOD(INT(VLOOKUP(LEFT($D200,1),設定資料!$D$2:$F$27,3,FALSE)/10)+
MOD(VLOOKUP(LEFT($D200,1),設定資料!$D$2:$F$27,3,FALSE),10)*9+SUMPRODUCT(VALUE(MID($D200,ROW($1:$9)+1,1)),{8;7;6;5;4;3;2;1;1}),10)=0,"正確","錯誤")</f>
        <v>#N/A</v>
      </c>
    </row>
    <row r="201" spans="1:16" ht="28.5" x14ac:dyDescent="0.25">
      <c r="A201" s="3">
        <v>198</v>
      </c>
      <c r="B201" s="43"/>
      <c r="C201" s="3" t="str">
        <f t="shared" si="6"/>
        <v>請確認</v>
      </c>
      <c r="D201" s="8"/>
      <c r="E201" s="38"/>
      <c r="F201" s="5">
        <f t="shared" si="7"/>
        <v>125</v>
      </c>
      <c r="G201" s="44"/>
      <c r="H201" s="44"/>
      <c r="I201" s="44"/>
      <c r="J201" s="8"/>
      <c r="K201" s="8"/>
      <c r="L201" s="8"/>
      <c r="M201" s="8"/>
      <c r="P201" s="33" t="e">
        <f>IF(MOD(INT(VLOOKUP(LEFT($D201,1),設定資料!$D$2:$F$27,3,FALSE)/10)+
MOD(VLOOKUP(LEFT($D201,1),設定資料!$D$2:$F$27,3,FALSE),10)*9+SUMPRODUCT(VALUE(MID($D201,ROW($1:$9)+1,1)),{8;7;6;5;4;3;2;1;1}),10)=0,"正確","錯誤")</f>
        <v>#N/A</v>
      </c>
    </row>
    <row r="202" spans="1:16" ht="28.5" x14ac:dyDescent="0.25">
      <c r="A202" s="3">
        <v>199</v>
      </c>
      <c r="B202" s="43"/>
      <c r="C202" s="3" t="str">
        <f t="shared" si="6"/>
        <v>請確認</v>
      </c>
      <c r="D202" s="8"/>
      <c r="E202" s="38"/>
      <c r="F202" s="5">
        <f t="shared" si="7"/>
        <v>125</v>
      </c>
      <c r="G202" s="44"/>
      <c r="H202" s="44"/>
      <c r="I202" s="44"/>
      <c r="J202" s="8"/>
      <c r="K202" s="8"/>
      <c r="L202" s="8"/>
      <c r="M202" s="8"/>
      <c r="P202" s="33" t="e">
        <f>IF(MOD(INT(VLOOKUP(LEFT($D202,1),設定資料!$D$2:$F$27,3,FALSE)/10)+
MOD(VLOOKUP(LEFT($D202,1),設定資料!$D$2:$F$27,3,FALSE),10)*9+SUMPRODUCT(VALUE(MID($D202,ROW($1:$9)+1,1)),{8;7;6;5;4;3;2;1;1}),10)=0,"正確","錯誤")</f>
        <v>#N/A</v>
      </c>
    </row>
    <row r="203" spans="1:16" ht="28.5" x14ac:dyDescent="0.25">
      <c r="A203" s="3">
        <v>200</v>
      </c>
      <c r="B203" s="43"/>
      <c r="C203" s="3" t="str">
        <f t="shared" si="6"/>
        <v>請確認</v>
      </c>
      <c r="D203" s="8"/>
      <c r="E203" s="38"/>
      <c r="F203" s="5">
        <f t="shared" si="7"/>
        <v>125</v>
      </c>
      <c r="G203" s="44"/>
      <c r="H203" s="44"/>
      <c r="I203" s="44"/>
      <c r="J203" s="8"/>
      <c r="K203" s="8"/>
      <c r="L203" s="8"/>
      <c r="M203" s="8"/>
      <c r="P203" s="33" t="e">
        <f>IF(MOD(INT(VLOOKUP(LEFT($D203,1),設定資料!$D$2:$F$27,3,FALSE)/10)+
MOD(VLOOKUP(LEFT($D203,1),設定資料!$D$2:$F$27,3,FALSE),10)*9+SUMPRODUCT(VALUE(MID($D203,ROW($1:$9)+1,1)),{8;7;6;5;4;3;2;1;1}),10)=0,"正確","錯誤")</f>
        <v>#N/A</v>
      </c>
    </row>
  </sheetData>
  <mergeCells count="3">
    <mergeCell ref="A1:L1"/>
    <mergeCell ref="A2:C2"/>
    <mergeCell ref="G2:L2"/>
  </mergeCells>
  <phoneticPr fontId="2" type="noConversion"/>
  <conditionalFormatting sqref="F1 F3:F1048576">
    <cfRule type="cellIs" dxfId="2" priority="2" operator="lessThan">
      <formula>60</formula>
    </cfRule>
    <cfRule type="cellIs" dxfId="1" priority="3" operator="between">
      <formula>60</formula>
      <formula>64</formula>
    </cfRule>
  </conditionalFormatting>
  <conditionalFormatting sqref="P1:P1048576">
    <cfRule type="containsText" dxfId="0" priority="1" operator="containsText" text="錯誤">
      <formula>NOT(ISERROR(SEARCH("錯誤",P1)))</formula>
    </cfRule>
  </conditionalFormatting>
  <dataValidations count="2">
    <dataValidation type="list" errorStyle="warning" allowBlank="1" showInputMessage="1" showErrorMessage="1" errorTitle="輸入錯誤" error="僅限輸入自費、部分公費、公費" sqref="J1:J1048576" xr:uid="{00000000-0002-0000-0C00-000000000000}">
      <formula1>"自費,部分公費,公費"</formula1>
    </dataValidation>
    <dataValidation type="list" allowBlank="1" showInputMessage="1" showErrorMessage="1" sqref="K4:M203" xr:uid="{00000000-0002-0000-0C00-000001000000}">
      <formula1>管路清單</formula1>
    </dataValidation>
  </dataValidations>
  <printOptions horizontalCentered="1"/>
  <pageMargins left="0.15748031496062992" right="0.15748031496062992" top="0.39370078740157483" bottom="0.39370078740157483" header="0.31496062992125984" footer="0.11811023622047245"/>
  <pageSetup paperSize="9" scale="94" orientation="landscape" r:id="rId1"/>
  <headerFooter alignWithMargins="0">
    <oddFooter>&amp;C&amp;10 109年03月-第&amp;P頁</oddFooter>
  </headerFooter>
  <rowBreaks count="7" manualBreakCount="7">
    <brk id="28" max="12" man="1"/>
    <brk id="53" max="12" man="1"/>
    <brk id="78" max="12" man="1"/>
    <brk id="103" max="12" man="1"/>
    <brk id="128" max="12" man="1"/>
    <brk id="153" max="12" man="1"/>
    <brk id="178" max="12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27"/>
  <sheetViews>
    <sheetView workbookViewId="0">
      <selection activeCell="H2" sqref="H2"/>
    </sheetView>
  </sheetViews>
  <sheetFormatPr defaultColWidth="9" defaultRowHeight="16.5" x14ac:dyDescent="0.25"/>
  <cols>
    <col min="1" max="1" width="9.125" style="26" bestFit="1" customWidth="1"/>
    <col min="2" max="2" width="5.125" style="26" bestFit="1" customWidth="1"/>
    <col min="3" max="3" width="5.125" style="26" customWidth="1"/>
    <col min="4" max="4" width="5.125" style="29" bestFit="1" customWidth="1"/>
    <col min="5" max="5" width="13.875" style="29" bestFit="1" customWidth="1"/>
    <col min="6" max="6" width="7.5" style="29" customWidth="1"/>
    <col min="7" max="16384" width="9" style="17"/>
  </cols>
  <sheetData>
    <row r="1" spans="1:8" x14ac:dyDescent="0.25">
      <c r="A1" s="14" t="s">
        <v>17</v>
      </c>
      <c r="B1" s="14" t="s">
        <v>18</v>
      </c>
      <c r="C1" s="15"/>
      <c r="D1" s="16" t="s">
        <v>18</v>
      </c>
      <c r="E1" s="16" t="s">
        <v>17</v>
      </c>
      <c r="F1" s="16" t="s">
        <v>19</v>
      </c>
      <c r="H1" s="17" t="s">
        <v>82</v>
      </c>
    </row>
    <row r="2" spans="1:8" x14ac:dyDescent="0.25">
      <c r="A2" s="18" t="s">
        <v>20</v>
      </c>
      <c r="B2" s="19" t="s">
        <v>21</v>
      </c>
      <c r="C2" s="20"/>
      <c r="D2" s="21" t="s">
        <v>21</v>
      </c>
      <c r="E2" s="22" t="s">
        <v>20</v>
      </c>
      <c r="F2" s="18">
        <v>10</v>
      </c>
    </row>
    <row r="3" spans="1:8" x14ac:dyDescent="0.25">
      <c r="A3" s="18" t="s">
        <v>22</v>
      </c>
      <c r="B3" s="19" t="s">
        <v>23</v>
      </c>
      <c r="C3" s="20"/>
      <c r="D3" s="21" t="s">
        <v>23</v>
      </c>
      <c r="E3" s="22" t="s">
        <v>22</v>
      </c>
      <c r="F3" s="18">
        <v>11</v>
      </c>
      <c r="H3" s="53" t="s">
        <v>83</v>
      </c>
    </row>
    <row r="4" spans="1:8" x14ac:dyDescent="0.25">
      <c r="A4" s="18" t="s">
        <v>24</v>
      </c>
      <c r="B4" s="19" t="s">
        <v>25</v>
      </c>
      <c r="C4" s="20"/>
      <c r="D4" s="21" t="s">
        <v>25</v>
      </c>
      <c r="E4" s="22" t="s">
        <v>26</v>
      </c>
      <c r="F4" s="18">
        <v>12</v>
      </c>
    </row>
    <row r="5" spans="1:8" x14ac:dyDescent="0.25">
      <c r="A5" s="18" t="s">
        <v>27</v>
      </c>
      <c r="B5" s="19" t="s">
        <v>28</v>
      </c>
      <c r="C5" s="20"/>
      <c r="D5" s="21" t="s">
        <v>28</v>
      </c>
      <c r="E5" s="22" t="s">
        <v>27</v>
      </c>
      <c r="F5" s="18">
        <v>13</v>
      </c>
    </row>
    <row r="6" spans="1:8" x14ac:dyDescent="0.25">
      <c r="A6" s="18" t="s">
        <v>29</v>
      </c>
      <c r="B6" s="19" t="s">
        <v>30</v>
      </c>
      <c r="C6" s="20"/>
      <c r="D6" s="21" t="s">
        <v>30</v>
      </c>
      <c r="E6" s="22" t="s">
        <v>29</v>
      </c>
      <c r="F6" s="18">
        <v>14</v>
      </c>
    </row>
    <row r="7" spans="1:8" x14ac:dyDescent="0.25">
      <c r="A7" s="18" t="s">
        <v>31</v>
      </c>
      <c r="B7" s="19" t="s">
        <v>32</v>
      </c>
      <c r="C7" s="20"/>
      <c r="D7" s="21" t="s">
        <v>32</v>
      </c>
      <c r="E7" s="22" t="s">
        <v>33</v>
      </c>
      <c r="F7" s="18">
        <v>15</v>
      </c>
    </row>
    <row r="8" spans="1:8" x14ac:dyDescent="0.25">
      <c r="A8" s="18" t="s">
        <v>34</v>
      </c>
      <c r="B8" s="19" t="s">
        <v>35</v>
      </c>
      <c r="C8" s="20"/>
      <c r="D8" s="21" t="s">
        <v>35</v>
      </c>
      <c r="E8" s="22" t="s">
        <v>34</v>
      </c>
      <c r="F8" s="18">
        <v>16</v>
      </c>
    </row>
    <row r="9" spans="1:8" x14ac:dyDescent="0.25">
      <c r="A9" s="18" t="s">
        <v>36</v>
      </c>
      <c r="B9" s="19" t="s">
        <v>37</v>
      </c>
      <c r="C9" s="20"/>
      <c r="D9" s="21" t="s">
        <v>37</v>
      </c>
      <c r="E9" s="22" t="s">
        <v>36</v>
      </c>
      <c r="F9" s="18">
        <v>17</v>
      </c>
    </row>
    <row r="10" spans="1:8" x14ac:dyDescent="0.25">
      <c r="A10" s="18" t="s">
        <v>38</v>
      </c>
      <c r="B10" s="19" t="s">
        <v>39</v>
      </c>
      <c r="C10" s="20"/>
      <c r="D10" s="21" t="s">
        <v>39</v>
      </c>
      <c r="E10" s="22" t="s">
        <v>38</v>
      </c>
      <c r="F10" s="18">
        <v>34</v>
      </c>
    </row>
    <row r="11" spans="1:8" x14ac:dyDescent="0.25">
      <c r="A11" s="18" t="s">
        <v>40</v>
      </c>
      <c r="B11" s="19" t="s">
        <v>41</v>
      </c>
      <c r="C11" s="20"/>
      <c r="D11" s="21" t="s">
        <v>41</v>
      </c>
      <c r="E11" s="22" t="s">
        <v>40</v>
      </c>
      <c r="F11" s="18">
        <v>18</v>
      </c>
    </row>
    <row r="12" spans="1:8" x14ac:dyDescent="0.25">
      <c r="A12" s="18" t="s">
        <v>42</v>
      </c>
      <c r="B12" s="19" t="s">
        <v>43</v>
      </c>
      <c r="C12" s="20"/>
      <c r="D12" s="21" t="s">
        <v>43</v>
      </c>
      <c r="E12" s="22" t="s">
        <v>42</v>
      </c>
      <c r="F12" s="18">
        <v>19</v>
      </c>
    </row>
    <row r="13" spans="1:8" x14ac:dyDescent="0.25">
      <c r="A13" s="18" t="s">
        <v>44</v>
      </c>
      <c r="B13" s="19" t="s">
        <v>45</v>
      </c>
      <c r="C13" s="20"/>
      <c r="D13" s="21" t="s">
        <v>45</v>
      </c>
      <c r="E13" s="22" t="s">
        <v>44</v>
      </c>
      <c r="F13" s="18">
        <v>21</v>
      </c>
    </row>
    <row r="14" spans="1:8" x14ac:dyDescent="0.25">
      <c r="A14" s="18" t="s">
        <v>46</v>
      </c>
      <c r="B14" s="19" t="s">
        <v>47</v>
      </c>
      <c r="C14" s="20"/>
      <c r="D14" s="21" t="s">
        <v>47</v>
      </c>
      <c r="E14" s="22" t="s">
        <v>46</v>
      </c>
      <c r="F14" s="18">
        <v>22</v>
      </c>
    </row>
    <row r="15" spans="1:8" x14ac:dyDescent="0.25">
      <c r="A15" s="18" t="s">
        <v>48</v>
      </c>
      <c r="B15" s="19" t="s">
        <v>49</v>
      </c>
      <c r="C15" s="20"/>
      <c r="D15" s="21" t="s">
        <v>49</v>
      </c>
      <c r="E15" s="22" t="s">
        <v>48</v>
      </c>
      <c r="F15" s="18">
        <v>35</v>
      </c>
    </row>
    <row r="16" spans="1:8" x14ac:dyDescent="0.25">
      <c r="A16" s="18" t="s">
        <v>50</v>
      </c>
      <c r="B16" s="19" t="s">
        <v>51</v>
      </c>
      <c r="C16" s="20"/>
      <c r="D16" s="21" t="s">
        <v>51</v>
      </c>
      <c r="E16" s="22" t="s">
        <v>50</v>
      </c>
      <c r="F16" s="18">
        <v>23</v>
      </c>
    </row>
    <row r="17" spans="1:6" x14ac:dyDescent="0.25">
      <c r="A17" s="18" t="s">
        <v>52</v>
      </c>
      <c r="B17" s="19" t="s">
        <v>53</v>
      </c>
      <c r="C17" s="20"/>
      <c r="D17" s="21" t="s">
        <v>53</v>
      </c>
      <c r="E17" s="22" t="s">
        <v>52</v>
      </c>
      <c r="F17" s="18">
        <v>24</v>
      </c>
    </row>
    <row r="18" spans="1:6" x14ac:dyDescent="0.25">
      <c r="A18" s="18" t="s">
        <v>54</v>
      </c>
      <c r="B18" s="19" t="s">
        <v>55</v>
      </c>
      <c r="C18" s="20"/>
      <c r="D18" s="21" t="s">
        <v>55</v>
      </c>
      <c r="E18" s="22" t="s">
        <v>54</v>
      </c>
      <c r="F18" s="18">
        <v>27</v>
      </c>
    </row>
    <row r="19" spans="1:6" x14ac:dyDescent="0.25">
      <c r="A19" s="18" t="s">
        <v>56</v>
      </c>
      <c r="B19" s="19" t="s">
        <v>57</v>
      </c>
      <c r="C19" s="20"/>
      <c r="D19" s="21" t="s">
        <v>57</v>
      </c>
      <c r="E19" s="22" t="s">
        <v>58</v>
      </c>
      <c r="F19" s="18">
        <v>28</v>
      </c>
    </row>
    <row r="20" spans="1:6" x14ac:dyDescent="0.25">
      <c r="A20" s="18" t="s">
        <v>59</v>
      </c>
      <c r="B20" s="19" t="s">
        <v>60</v>
      </c>
      <c r="C20" s="20"/>
      <c r="D20" s="21" t="s">
        <v>60</v>
      </c>
      <c r="E20" s="22" t="s">
        <v>59</v>
      </c>
      <c r="F20" s="18">
        <v>29</v>
      </c>
    </row>
    <row r="21" spans="1:6" x14ac:dyDescent="0.25">
      <c r="A21" s="18" t="s">
        <v>61</v>
      </c>
      <c r="B21" s="19" t="s">
        <v>62</v>
      </c>
      <c r="C21" s="20"/>
      <c r="D21" s="21" t="s">
        <v>62</v>
      </c>
      <c r="E21" s="22" t="s">
        <v>61</v>
      </c>
      <c r="F21" s="18">
        <v>32</v>
      </c>
    </row>
    <row r="22" spans="1:6" x14ac:dyDescent="0.25">
      <c r="A22" s="18" t="s">
        <v>63</v>
      </c>
      <c r="B22" s="19" t="s">
        <v>64</v>
      </c>
      <c r="C22" s="20"/>
      <c r="D22" s="21" t="s">
        <v>64</v>
      </c>
      <c r="E22" s="22" t="s">
        <v>65</v>
      </c>
      <c r="F22" s="18">
        <v>30</v>
      </c>
    </row>
    <row r="23" spans="1:6" x14ac:dyDescent="0.25">
      <c r="A23" s="18" t="s">
        <v>66</v>
      </c>
      <c r="B23" s="19" t="s">
        <v>67</v>
      </c>
      <c r="C23" s="20"/>
      <c r="D23" s="23" t="s">
        <v>67</v>
      </c>
      <c r="E23" s="24" t="s">
        <v>66</v>
      </c>
      <c r="F23" s="25">
        <v>33</v>
      </c>
    </row>
    <row r="24" spans="1:6" x14ac:dyDescent="0.25">
      <c r="D24" s="27" t="s">
        <v>68</v>
      </c>
      <c r="E24" s="27" t="s">
        <v>69</v>
      </c>
      <c r="F24" s="28">
        <v>20</v>
      </c>
    </row>
    <row r="25" spans="1:6" x14ac:dyDescent="0.25">
      <c r="D25" s="27" t="s">
        <v>70</v>
      </c>
      <c r="E25" s="27" t="s">
        <v>71</v>
      </c>
      <c r="F25" s="28">
        <v>25</v>
      </c>
    </row>
    <row r="26" spans="1:6" x14ac:dyDescent="0.25">
      <c r="D26" s="27" t="s">
        <v>72</v>
      </c>
      <c r="E26" s="27" t="s">
        <v>73</v>
      </c>
      <c r="F26" s="28">
        <v>26</v>
      </c>
    </row>
    <row r="27" spans="1:6" x14ac:dyDescent="0.25">
      <c r="D27" s="27" t="s">
        <v>74</v>
      </c>
      <c r="E27" s="27" t="s">
        <v>75</v>
      </c>
      <c r="F27" s="28">
        <v>31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03"/>
  <sheetViews>
    <sheetView tabSelected="1" zoomScale="130" zoomScaleNormal="130" zoomScaleSheetLayoutView="85" workbookViewId="0">
      <selection activeCell="L12" sqref="L12"/>
    </sheetView>
  </sheetViews>
  <sheetFormatPr defaultColWidth="9" defaultRowHeight="14.25" x14ac:dyDescent="0.25"/>
  <cols>
    <col min="1" max="1" width="4.625" style="30" customWidth="1"/>
    <col min="2" max="2" width="9.625" style="33" customWidth="1"/>
    <col min="3" max="3" width="4.875" style="33" customWidth="1"/>
    <col min="4" max="4" width="12.625" style="32" customWidth="1"/>
    <col min="5" max="5" width="11.625" style="45" bestFit="1" customWidth="1"/>
    <col min="6" max="6" width="5.375" style="33" customWidth="1"/>
    <col min="7" max="7" width="12.625" style="45" customWidth="1"/>
    <col min="8" max="8" width="13.125" style="33" bestFit="1" customWidth="1"/>
    <col min="9" max="9" width="9.5" style="33" customWidth="1"/>
    <col min="10" max="10" width="9.5" style="30" bestFit="1" customWidth="1"/>
    <col min="11" max="12" width="5.75" style="11" customWidth="1"/>
    <col min="13" max="13" width="7.125" style="11" customWidth="1"/>
    <col min="14" max="14" width="14.625" style="32" customWidth="1"/>
    <col min="15" max="15" width="9" style="9"/>
    <col min="16" max="16" width="16.125" style="33" bestFit="1" customWidth="1"/>
    <col min="17" max="16384" width="9" style="9"/>
  </cols>
  <sheetData>
    <row r="1" spans="1:16" s="2" customFormat="1" ht="18" customHeight="1" x14ac:dyDescent="0.25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12"/>
      <c r="N1" s="30"/>
      <c r="P1" s="30"/>
    </row>
    <row r="2" spans="1:16" s="2" customFormat="1" ht="18" customHeight="1" x14ac:dyDescent="0.25">
      <c r="A2" s="57"/>
      <c r="B2" s="57"/>
      <c r="C2" s="57"/>
      <c r="D2" s="34">
        <v>114</v>
      </c>
      <c r="E2" s="35" t="s">
        <v>16</v>
      </c>
      <c r="F2" s="36">
        <v>1</v>
      </c>
      <c r="G2" s="56" t="s">
        <v>78</v>
      </c>
      <c r="H2" s="56"/>
      <c r="I2" s="56"/>
      <c r="J2" s="56"/>
      <c r="K2" s="56"/>
      <c r="L2" s="56"/>
      <c r="M2" s="37"/>
      <c r="N2" s="30"/>
      <c r="P2" s="30"/>
    </row>
    <row r="3" spans="1:16" s="7" customFormat="1" ht="28.5" customHeight="1" x14ac:dyDescent="0.25">
      <c r="A3" s="3" t="s">
        <v>4</v>
      </c>
      <c r="B3" s="3" t="s">
        <v>5</v>
      </c>
      <c r="C3" s="3" t="s">
        <v>6</v>
      </c>
      <c r="D3" s="3" t="s">
        <v>7</v>
      </c>
      <c r="E3" s="4" t="s">
        <v>8</v>
      </c>
      <c r="F3" s="5" t="s">
        <v>9</v>
      </c>
      <c r="G3" s="5" t="s">
        <v>10</v>
      </c>
      <c r="H3" s="3" t="s">
        <v>11</v>
      </c>
      <c r="I3" s="6" t="s">
        <v>12</v>
      </c>
      <c r="J3" s="3" t="s">
        <v>79</v>
      </c>
      <c r="K3" s="3" t="s">
        <v>13</v>
      </c>
      <c r="L3" s="3" t="s">
        <v>14</v>
      </c>
      <c r="M3" s="3" t="s">
        <v>77</v>
      </c>
      <c r="N3" s="31"/>
      <c r="P3" s="30" t="s">
        <v>76</v>
      </c>
    </row>
    <row r="4" spans="1:16" ht="20.100000000000001" customHeight="1" x14ac:dyDescent="0.25">
      <c r="A4" s="3">
        <v>1</v>
      </c>
      <c r="B4" s="3"/>
      <c r="C4" s="3" t="str">
        <f>IF(MID(D4,2,1)="1","男",IF(MID(D4,2,1)="2","女","請確認"))</f>
        <v>男</v>
      </c>
      <c r="D4" s="3" t="s">
        <v>81</v>
      </c>
      <c r="E4" s="38">
        <v>8037</v>
      </c>
      <c r="F4" s="5">
        <f>DATEDIF(E4,DATE($D$2+1911,$F$2,1),"Y")</f>
        <v>103</v>
      </c>
      <c r="G4" s="4">
        <v>42945</v>
      </c>
      <c r="H4" s="39"/>
      <c r="I4" s="39"/>
      <c r="J4" s="39" t="s">
        <v>80</v>
      </c>
      <c r="K4" s="8" t="s">
        <v>60</v>
      </c>
      <c r="L4" s="8" t="s">
        <v>60</v>
      </c>
      <c r="M4" s="8" t="s">
        <v>60</v>
      </c>
      <c r="N4" s="40" t="s">
        <v>0</v>
      </c>
      <c r="O4" s="54">
        <f t="shared" ref="O4:O67" si="0">IF(F4&lt;65,IF(OR(J4="公費",J4="部份公費"),"",IF(J4="自費",COUNTA(K4)+COUNTA(L4)+COUNTA(M4),"請確認")),COUNTA(K4)+COUNTA(L4)+COUNTA(M4))</f>
        <v>3</v>
      </c>
      <c r="P4" s="33" t="str">
        <f>IF(MOD(INT(VLOOKUP(LEFT($D4,1),設定資料!$D$2:$F$27,3,FALSE)/10)+
MOD(VLOOKUP(LEFT($D4,1),設定資料!$D$2:$F$27,3,FALSE),10)*9+SUMPRODUCT(VALUE(MID($D4,ROW($1:$9)+1,1)),{8;7;6;5;4;3;2;1;1}),10)=0,"正確","錯誤")</f>
        <v>正確</v>
      </c>
    </row>
    <row r="5" spans="1:16" ht="20.100000000000001" customHeight="1" x14ac:dyDescent="0.25">
      <c r="A5" s="3">
        <v>2</v>
      </c>
      <c r="B5" s="39"/>
      <c r="C5" s="3" t="str">
        <f t="shared" ref="C5:C68" si="1">IF(MID(D5,2,1)="1","男",IF(MID(D5,2,1)="2","女","請確認"))</f>
        <v>請確認</v>
      </c>
      <c r="D5" s="39"/>
      <c r="E5" s="38"/>
      <c r="F5" s="5">
        <f t="shared" ref="F5:F68" si="2">DATEDIF(E5,DATE($D$2+1911,$F$2,1),"Y")</f>
        <v>125</v>
      </c>
      <c r="G5" s="39"/>
      <c r="H5" s="39"/>
      <c r="I5" s="39"/>
      <c r="J5" s="39"/>
      <c r="K5" s="46"/>
      <c r="L5" s="46"/>
      <c r="M5" s="46"/>
      <c r="N5" s="41">
        <f>COUNTA(B:B)-1</f>
        <v>0</v>
      </c>
      <c r="O5" s="54">
        <f t="shared" si="0"/>
        <v>0</v>
      </c>
      <c r="P5" s="33" t="e">
        <f>IF(MOD(INT(VLOOKUP(LEFT($D5,1),設定資料!$D$2:$F$27,3,FALSE)/10)+
MOD(VLOOKUP(LEFT($D5,1),設定資料!$D$2:$F$27,3,FALSE),10)*9+SUMPRODUCT(VALUE(MID($D5,ROW($1:$9)+1,1)),{8;7;6;5;4;3;2;1;1}),10)=0,"正確","錯誤")</f>
        <v>#N/A</v>
      </c>
    </row>
    <row r="6" spans="1:16" ht="20.100000000000001" customHeight="1" x14ac:dyDescent="0.25">
      <c r="A6" s="3">
        <v>3</v>
      </c>
      <c r="B6" s="3"/>
      <c r="C6" s="3" t="str">
        <f t="shared" si="1"/>
        <v>請確認</v>
      </c>
      <c r="D6" s="3"/>
      <c r="E6" s="38"/>
      <c r="F6" s="5">
        <f t="shared" si="2"/>
        <v>125</v>
      </c>
      <c r="G6" s="4"/>
      <c r="H6" s="39"/>
      <c r="I6" s="39"/>
      <c r="J6" s="41"/>
      <c r="K6" s="8"/>
      <c r="L6" s="8"/>
      <c r="M6" s="8"/>
      <c r="N6" s="40" t="s">
        <v>1</v>
      </c>
      <c r="O6" s="54">
        <f t="shared" si="0"/>
        <v>0</v>
      </c>
      <c r="P6" s="33" t="e">
        <f>IF(MOD(INT(VLOOKUP(LEFT($D6,1),設定資料!$D$2:$F$27,3,FALSE)/10)+
MOD(VLOOKUP(LEFT($D6,1),設定資料!$D$2:$F$27,3,FALSE),10)*9+SUMPRODUCT(VALUE(MID($D6,ROW($1:$9)+1,1)),{8;7;6;5;4;3;2;1;1}),10)=0,"正確","錯誤")</f>
        <v>#N/A</v>
      </c>
    </row>
    <row r="7" spans="1:16" ht="20.100000000000001" customHeight="1" x14ac:dyDescent="0.25">
      <c r="A7" s="3">
        <v>4</v>
      </c>
      <c r="B7" s="3"/>
      <c r="C7" s="3" t="str">
        <f t="shared" si="1"/>
        <v>請確認</v>
      </c>
      <c r="D7" s="3"/>
      <c r="E7" s="38"/>
      <c r="F7" s="5">
        <f t="shared" si="2"/>
        <v>125</v>
      </c>
      <c r="G7" s="4"/>
      <c r="H7" s="39"/>
      <c r="I7" s="39"/>
      <c r="J7" s="41"/>
      <c r="K7" s="8"/>
      <c r="L7" s="8"/>
      <c r="M7" s="8"/>
      <c r="N7" s="41">
        <f>COUNTIF(O:O,"&gt;0")</f>
        <v>1</v>
      </c>
      <c r="O7" s="54">
        <f>IF(F7&lt;65,IF(OR(J7="公費",J7="部份公費"),"",IF(J7="自費",COUNTA(K7)+COUNTA(L7)+COUNTA(M7),"請確認")),COUNTA(K7)+COUNTA(L7)+COUNTA(M7))</f>
        <v>0</v>
      </c>
      <c r="P7" s="33" t="e">
        <f>IF(MOD(INT(VLOOKUP(LEFT($D7,1),設定資料!$D$2:$F$27,3,FALSE)/10)+
MOD(VLOOKUP(LEFT($D7,1),設定資料!$D$2:$F$27,3,FALSE),10)*9+SUMPRODUCT(VALUE(MID($D7,ROW($1:$9)+1,1)),{8;7;6;5;4;3;2;1;1}),10)=0,"正確","錯誤")</f>
        <v>#N/A</v>
      </c>
    </row>
    <row r="8" spans="1:16" ht="20.100000000000001" customHeight="1" x14ac:dyDescent="0.25">
      <c r="A8" s="3">
        <v>5</v>
      </c>
      <c r="B8" s="3"/>
      <c r="C8" s="3" t="str">
        <f t="shared" si="1"/>
        <v>請確認</v>
      </c>
      <c r="D8" s="39"/>
      <c r="E8" s="38"/>
      <c r="F8" s="5">
        <f t="shared" si="2"/>
        <v>125</v>
      </c>
      <c r="G8" s="39"/>
      <c r="H8" s="39"/>
      <c r="I8" s="39"/>
      <c r="J8" s="39"/>
      <c r="K8" s="46"/>
      <c r="L8" s="46"/>
      <c r="M8" s="46"/>
      <c r="N8" s="40" t="s">
        <v>2</v>
      </c>
      <c r="O8" s="54">
        <f t="shared" si="0"/>
        <v>0</v>
      </c>
      <c r="P8" s="33" t="e">
        <f>IF(MOD(INT(VLOOKUP(LEFT($D8,1),設定資料!$D$2:$F$27,3,FALSE)/10)+
MOD(VLOOKUP(LEFT($D8,1),設定資料!$D$2:$F$27,3,FALSE),10)*9+SUMPRODUCT(VALUE(MID($D8,ROW($1:$9)+1,1)),{8;7;6;5;4;3;2;1;1}),10)=0,"正確","錯誤")</f>
        <v>#N/A</v>
      </c>
    </row>
    <row r="9" spans="1:16" ht="20.100000000000001" customHeight="1" x14ac:dyDescent="0.25">
      <c r="A9" s="3">
        <v>6</v>
      </c>
      <c r="B9" s="3"/>
      <c r="C9" s="3" t="str">
        <f t="shared" si="1"/>
        <v>請確認</v>
      </c>
      <c r="D9" s="3"/>
      <c r="E9" s="38"/>
      <c r="F9" s="5">
        <f t="shared" si="2"/>
        <v>125</v>
      </c>
      <c r="G9" s="4"/>
      <c r="H9" s="39"/>
      <c r="I9" s="39"/>
      <c r="J9" s="41"/>
      <c r="K9" s="8"/>
      <c r="L9" s="8"/>
      <c r="M9" s="8"/>
      <c r="N9" s="41">
        <f>COUNTIF(C:C,LEFT(N8,1))</f>
        <v>1</v>
      </c>
      <c r="O9" s="54">
        <f t="shared" si="0"/>
        <v>0</v>
      </c>
      <c r="P9" s="33" t="e">
        <f>IF(MOD(INT(VLOOKUP(LEFT($D9,1),設定資料!$D$2:$F$27,3,FALSE)/10)+
MOD(VLOOKUP(LEFT($D9,1),設定資料!$D$2:$F$27,3,FALSE),10)*9+SUMPRODUCT(VALUE(MID($D9,ROW($1:$9)+1,1)),{8;7;6;5;4;3;2;1;1}),10)=0,"正確","錯誤")</f>
        <v>#N/A</v>
      </c>
    </row>
    <row r="10" spans="1:16" ht="20.100000000000001" customHeight="1" x14ac:dyDescent="0.25">
      <c r="A10" s="3">
        <v>7</v>
      </c>
      <c r="B10" s="3"/>
      <c r="C10" s="3" t="str">
        <f t="shared" si="1"/>
        <v>請確認</v>
      </c>
      <c r="D10" s="3"/>
      <c r="E10" s="38"/>
      <c r="F10" s="5">
        <f t="shared" si="2"/>
        <v>125</v>
      </c>
      <c r="G10" s="4"/>
      <c r="H10" s="39"/>
      <c r="I10" s="39"/>
      <c r="J10" s="41"/>
      <c r="K10" s="8"/>
      <c r="L10" s="8"/>
      <c r="M10" s="13"/>
      <c r="N10" s="40" t="s">
        <v>3</v>
      </c>
      <c r="O10" s="54">
        <f t="shared" si="0"/>
        <v>0</v>
      </c>
      <c r="P10" s="33" t="e">
        <f>IF(MOD(INT(VLOOKUP(LEFT($D10,1),設定資料!$D$2:$F$27,3,FALSE)/10)+
MOD(VLOOKUP(LEFT($D10,1),設定資料!$D$2:$F$27,3,FALSE),10)*9+SUMPRODUCT(VALUE(MID($D10,ROW($1:$9)+1,1)),{8;7;6;5;4;3;2;1;1}),10)=0,"正確","錯誤")</f>
        <v>#N/A</v>
      </c>
    </row>
    <row r="11" spans="1:16" ht="20.100000000000001" customHeight="1" x14ac:dyDescent="0.25">
      <c r="A11" s="3">
        <v>8</v>
      </c>
      <c r="B11" s="3"/>
      <c r="C11" s="3" t="str">
        <f t="shared" si="1"/>
        <v>請確認</v>
      </c>
      <c r="D11" s="41"/>
      <c r="E11" s="38"/>
      <c r="F11" s="5">
        <f t="shared" si="2"/>
        <v>125</v>
      </c>
      <c r="G11" s="39"/>
      <c r="H11" s="39"/>
      <c r="I11" s="39"/>
      <c r="J11" s="41"/>
      <c r="K11" s="47"/>
      <c r="L11" s="47"/>
      <c r="M11" s="47"/>
      <c r="N11" s="41">
        <f>COUNTIF(C:C,LEFT(N10,1))</f>
        <v>0</v>
      </c>
      <c r="O11" s="54">
        <f t="shared" si="0"/>
        <v>0</v>
      </c>
      <c r="P11" s="33" t="e">
        <f>IF(MOD(INT(VLOOKUP(LEFT($D11,1),設定資料!$D$2:$F$27,3,FALSE)/10)+
MOD(VLOOKUP(LEFT($D11,1),設定資料!$D$2:$F$27,3,FALSE),10)*9+SUMPRODUCT(VALUE(MID($D11,ROW($1:$9)+1,1)),{8;7;6;5;4;3;2;1;1}),10)=0,"正確","錯誤")</f>
        <v>#N/A</v>
      </c>
    </row>
    <row r="12" spans="1:16" ht="20.100000000000001" customHeight="1" x14ac:dyDescent="0.25">
      <c r="A12" s="3">
        <v>9</v>
      </c>
      <c r="B12" s="3"/>
      <c r="C12" s="3" t="str">
        <f t="shared" si="1"/>
        <v>請確認</v>
      </c>
      <c r="D12" s="41"/>
      <c r="E12" s="38"/>
      <c r="F12" s="5">
        <f t="shared" si="2"/>
        <v>125</v>
      </c>
      <c r="G12" s="39"/>
      <c r="H12" s="39"/>
      <c r="I12" s="39"/>
      <c r="J12" s="3"/>
      <c r="K12" s="8"/>
      <c r="L12" s="46"/>
      <c r="M12" s="46"/>
      <c r="O12" s="54">
        <f t="shared" si="0"/>
        <v>0</v>
      </c>
      <c r="P12" s="33" t="e">
        <f>IF(MOD(INT(VLOOKUP(LEFT($D12,1),設定資料!$D$2:$F$27,3,FALSE)/10)+
MOD(VLOOKUP(LEFT($D12,1),設定資料!$D$2:$F$27,3,FALSE),10)*9+SUMPRODUCT(VALUE(MID($D12,ROW($1:$9)+1,1)),{8;7;6;5;4;3;2;1;1}),10)=0,"正確","錯誤")</f>
        <v>#N/A</v>
      </c>
    </row>
    <row r="13" spans="1:16" ht="20.100000000000001" customHeight="1" x14ac:dyDescent="0.25">
      <c r="A13" s="3">
        <v>10</v>
      </c>
      <c r="B13" s="3"/>
      <c r="C13" s="3" t="str">
        <f t="shared" si="1"/>
        <v>請確認</v>
      </c>
      <c r="D13" s="3"/>
      <c r="E13" s="38"/>
      <c r="F13" s="5">
        <f t="shared" si="2"/>
        <v>125</v>
      </c>
      <c r="G13" s="39"/>
      <c r="H13" s="39"/>
      <c r="I13" s="39"/>
      <c r="J13" s="41"/>
      <c r="K13" s="3"/>
      <c r="L13" s="3"/>
      <c r="M13" s="3"/>
      <c r="O13" s="54">
        <f t="shared" si="0"/>
        <v>0</v>
      </c>
      <c r="P13" s="33" t="e">
        <f>IF(MOD(INT(VLOOKUP(LEFT($D13,1),設定資料!$D$2:$F$27,3,FALSE)/10)+
MOD(VLOOKUP(LEFT($D13,1),設定資料!$D$2:$F$27,3,FALSE),10)*9+SUMPRODUCT(VALUE(MID($D13,ROW($1:$9)+1,1)),{8;7;6;5;4;3;2;1;1}),10)=0,"正確","錯誤")</f>
        <v>#N/A</v>
      </c>
    </row>
    <row r="14" spans="1:16" ht="20.100000000000001" customHeight="1" x14ac:dyDescent="0.25">
      <c r="A14" s="3">
        <v>11</v>
      </c>
      <c r="B14" s="3"/>
      <c r="C14" s="3" t="str">
        <f t="shared" si="1"/>
        <v>請確認</v>
      </c>
      <c r="D14" s="8"/>
      <c r="E14" s="38"/>
      <c r="F14" s="5">
        <f t="shared" si="2"/>
        <v>125</v>
      </c>
      <c r="G14" s="4"/>
      <c r="H14" s="39"/>
      <c r="I14" s="39"/>
      <c r="J14" s="41"/>
      <c r="K14" s="8"/>
      <c r="L14" s="8"/>
      <c r="M14" s="8"/>
      <c r="O14" s="54">
        <f t="shared" si="0"/>
        <v>0</v>
      </c>
      <c r="P14" s="33" t="e">
        <f>IF(MOD(INT(VLOOKUP(LEFT($D14,1),設定資料!$D$2:$F$27,3,FALSE)/10)+
MOD(VLOOKUP(LEFT($D14,1),設定資料!$D$2:$F$27,3,FALSE),10)*9+SUMPRODUCT(VALUE(MID($D14,ROW($1:$9)+1,1)),{8;7;6;5;4;3;2;1;1}),10)=0,"正確","錯誤")</f>
        <v>#N/A</v>
      </c>
    </row>
    <row r="15" spans="1:16" ht="20.100000000000001" customHeight="1" x14ac:dyDescent="0.25">
      <c r="A15" s="3">
        <v>12</v>
      </c>
      <c r="B15" s="3"/>
      <c r="C15" s="3" t="str">
        <f t="shared" si="1"/>
        <v>請確認</v>
      </c>
      <c r="D15" s="3"/>
      <c r="E15" s="38"/>
      <c r="F15" s="5">
        <f t="shared" si="2"/>
        <v>125</v>
      </c>
      <c r="G15" s="39"/>
      <c r="H15" s="39"/>
      <c r="I15" s="39"/>
      <c r="J15" s="41"/>
      <c r="K15" s="46"/>
      <c r="L15" s="46"/>
      <c r="M15" s="46"/>
      <c r="O15" s="54">
        <f t="shared" si="0"/>
        <v>0</v>
      </c>
      <c r="P15" s="33" t="e">
        <f>IF(MOD(INT(VLOOKUP(LEFT($D15,1),設定資料!$D$2:$F$27,3,FALSE)/10)+
MOD(VLOOKUP(LEFT($D15,1),設定資料!$D$2:$F$27,3,FALSE),10)*9+SUMPRODUCT(VALUE(MID($D15,ROW($1:$9)+1,1)),{8;7;6;5;4;3;2;1;1}),10)=0,"正確","錯誤")</f>
        <v>#N/A</v>
      </c>
    </row>
    <row r="16" spans="1:16" ht="20.100000000000001" customHeight="1" x14ac:dyDescent="0.25">
      <c r="A16" s="3">
        <v>13</v>
      </c>
      <c r="B16" s="3"/>
      <c r="C16" s="3" t="str">
        <f t="shared" si="1"/>
        <v>請確認</v>
      </c>
      <c r="D16" s="8"/>
      <c r="E16" s="38"/>
      <c r="F16" s="5">
        <f t="shared" si="2"/>
        <v>125</v>
      </c>
      <c r="G16" s="4"/>
      <c r="H16" s="39"/>
      <c r="I16" s="39"/>
      <c r="J16" s="41"/>
      <c r="K16" s="8"/>
      <c r="L16" s="8"/>
      <c r="M16" s="8"/>
      <c r="O16" s="54">
        <f t="shared" si="0"/>
        <v>0</v>
      </c>
      <c r="P16" s="33" t="e">
        <f>IF(MOD(INT(VLOOKUP(LEFT($D16,1),設定資料!$D$2:$F$27,3,FALSE)/10)+
MOD(VLOOKUP(LEFT($D16,1),設定資料!$D$2:$F$27,3,FALSE),10)*9+SUMPRODUCT(VALUE(MID($D16,ROW($1:$9)+1,1)),{8;7;6;5;4;3;2;1;1}),10)=0,"正確","錯誤")</f>
        <v>#N/A</v>
      </c>
    </row>
    <row r="17" spans="1:16" ht="20.100000000000001" customHeight="1" x14ac:dyDescent="0.25">
      <c r="A17" s="3">
        <v>14</v>
      </c>
      <c r="B17" s="3"/>
      <c r="C17" s="3" t="str">
        <f t="shared" si="1"/>
        <v>請確認</v>
      </c>
      <c r="D17" s="3"/>
      <c r="E17" s="38"/>
      <c r="F17" s="5">
        <f t="shared" si="2"/>
        <v>125</v>
      </c>
      <c r="G17" s="39"/>
      <c r="H17" s="39"/>
      <c r="I17" s="39"/>
      <c r="J17" s="3"/>
      <c r="K17" s="3"/>
      <c r="L17" s="3"/>
      <c r="M17" s="8"/>
      <c r="O17" s="54">
        <f t="shared" si="0"/>
        <v>0</v>
      </c>
      <c r="P17" s="33" t="e">
        <f>IF(MOD(INT(VLOOKUP(LEFT($D17,1),設定資料!$D$2:$F$27,3,FALSE)/10)+
MOD(VLOOKUP(LEFT($D17,1),設定資料!$D$2:$F$27,3,FALSE),10)*9+SUMPRODUCT(VALUE(MID($D17,ROW($1:$9)+1,1)),{8;7;6;5;4;3;2;1;1}),10)=0,"正確","錯誤")</f>
        <v>#N/A</v>
      </c>
    </row>
    <row r="18" spans="1:16" ht="20.100000000000001" customHeight="1" x14ac:dyDescent="0.25">
      <c r="A18" s="3">
        <v>15</v>
      </c>
      <c r="B18" s="3"/>
      <c r="C18" s="3" t="str">
        <f t="shared" si="1"/>
        <v>請確認</v>
      </c>
      <c r="D18" s="41"/>
      <c r="E18" s="38"/>
      <c r="F18" s="5">
        <f t="shared" si="2"/>
        <v>125</v>
      </c>
      <c r="G18" s="39"/>
      <c r="H18" s="39"/>
      <c r="I18" s="39"/>
      <c r="J18" s="3"/>
      <c r="K18" s="8"/>
      <c r="L18" s="46"/>
      <c r="M18" s="8"/>
      <c r="O18" s="54">
        <f t="shared" si="0"/>
        <v>0</v>
      </c>
      <c r="P18" s="33" t="e">
        <f>IF(MOD(INT(VLOOKUP(LEFT($D18,1),設定資料!$D$2:$F$27,3,FALSE)/10)+
MOD(VLOOKUP(LEFT($D18,1),設定資料!$D$2:$F$27,3,FALSE),10)*9+SUMPRODUCT(VALUE(MID($D18,ROW($1:$9)+1,1)),{8;7;6;5;4;3;2;1;1}),10)=0,"正確","錯誤")</f>
        <v>#N/A</v>
      </c>
    </row>
    <row r="19" spans="1:16" ht="20.100000000000001" customHeight="1" x14ac:dyDescent="0.25">
      <c r="A19" s="3">
        <v>16</v>
      </c>
      <c r="B19" s="3"/>
      <c r="C19" s="3" t="str">
        <f t="shared" si="1"/>
        <v>請確認</v>
      </c>
      <c r="D19" s="8"/>
      <c r="E19" s="38"/>
      <c r="F19" s="5">
        <f t="shared" si="2"/>
        <v>125</v>
      </c>
      <c r="G19" s="4"/>
      <c r="H19" s="39"/>
      <c r="I19" s="39"/>
      <c r="J19" s="41"/>
      <c r="K19" s="8"/>
      <c r="L19" s="8"/>
      <c r="M19" s="8"/>
      <c r="O19" s="54">
        <f t="shared" si="0"/>
        <v>0</v>
      </c>
      <c r="P19" s="33" t="e">
        <f>IF(MOD(INT(VLOOKUP(LEFT($D19,1),設定資料!$D$2:$F$27,3,FALSE)/10)+
MOD(VLOOKUP(LEFT($D19,1),設定資料!$D$2:$F$27,3,FALSE),10)*9+SUMPRODUCT(VALUE(MID($D19,ROW($1:$9)+1,1)),{8;7;6;5;4;3;2;1;1}),10)=0,"正確","錯誤")</f>
        <v>#N/A</v>
      </c>
    </row>
    <row r="20" spans="1:16" ht="20.100000000000001" customHeight="1" x14ac:dyDescent="0.25">
      <c r="A20" s="3">
        <v>17</v>
      </c>
      <c r="B20" s="3"/>
      <c r="C20" s="3" t="str">
        <f t="shared" si="1"/>
        <v>請確認</v>
      </c>
      <c r="D20" s="8"/>
      <c r="E20" s="38"/>
      <c r="F20" s="5">
        <f t="shared" si="2"/>
        <v>125</v>
      </c>
      <c r="G20" s="4"/>
      <c r="H20" s="39"/>
      <c r="I20" s="39"/>
      <c r="J20" s="41"/>
      <c r="K20" s="8"/>
      <c r="L20" s="8"/>
      <c r="M20" s="8"/>
      <c r="O20" s="54">
        <f t="shared" si="0"/>
        <v>0</v>
      </c>
      <c r="P20" s="33" t="e">
        <f>IF(MOD(INT(VLOOKUP(LEFT($D20,1),設定資料!$D$2:$F$27,3,FALSE)/10)+
MOD(VLOOKUP(LEFT($D20,1),設定資料!$D$2:$F$27,3,FALSE),10)*9+SUMPRODUCT(VALUE(MID($D20,ROW($1:$9)+1,1)),{8;7;6;5;4;3;2;1;1}),10)=0,"正確","錯誤")</f>
        <v>#N/A</v>
      </c>
    </row>
    <row r="21" spans="1:16" ht="20.100000000000001" customHeight="1" x14ac:dyDescent="0.25">
      <c r="A21" s="3">
        <v>18</v>
      </c>
      <c r="B21" s="3"/>
      <c r="C21" s="3" t="str">
        <f t="shared" si="1"/>
        <v>請確認</v>
      </c>
      <c r="D21" s="8"/>
      <c r="E21" s="38"/>
      <c r="F21" s="5">
        <f t="shared" si="2"/>
        <v>125</v>
      </c>
      <c r="G21" s="4"/>
      <c r="H21" s="39"/>
      <c r="I21" s="39"/>
      <c r="J21" s="41"/>
      <c r="K21" s="8"/>
      <c r="L21" s="8"/>
      <c r="M21" s="8"/>
      <c r="O21" s="54">
        <f t="shared" si="0"/>
        <v>0</v>
      </c>
      <c r="P21" s="33" t="e">
        <f>IF(MOD(INT(VLOOKUP(LEFT($D21,1),設定資料!$D$2:$F$27,3,FALSE)/10)+
MOD(VLOOKUP(LEFT($D21,1),設定資料!$D$2:$F$27,3,FALSE),10)*9+SUMPRODUCT(VALUE(MID($D21,ROW($1:$9)+1,1)),{8;7;6;5;4;3;2;1;1}),10)=0,"正確","錯誤")</f>
        <v>#N/A</v>
      </c>
    </row>
    <row r="22" spans="1:16" ht="20.100000000000001" customHeight="1" x14ac:dyDescent="0.25">
      <c r="A22" s="3">
        <v>19</v>
      </c>
      <c r="B22" s="3"/>
      <c r="C22" s="3" t="str">
        <f t="shared" si="1"/>
        <v>請確認</v>
      </c>
      <c r="D22" s="8"/>
      <c r="E22" s="38"/>
      <c r="F22" s="5">
        <f t="shared" si="2"/>
        <v>125</v>
      </c>
      <c r="G22" s="4"/>
      <c r="H22" s="39"/>
      <c r="I22" s="39"/>
      <c r="J22" s="41"/>
      <c r="K22" s="8"/>
      <c r="L22" s="8"/>
      <c r="M22" s="8"/>
      <c r="O22" s="54">
        <f t="shared" si="0"/>
        <v>0</v>
      </c>
      <c r="P22" s="33" t="e">
        <f>IF(MOD(INT(VLOOKUP(LEFT($D22,1),設定資料!$D$2:$F$27,3,FALSE)/10)+
MOD(VLOOKUP(LEFT($D22,1),設定資料!$D$2:$F$27,3,FALSE),10)*9+SUMPRODUCT(VALUE(MID($D22,ROW($1:$9)+1,1)),{8;7;6;5;4;3;2;1;1}),10)=0,"正確","錯誤")</f>
        <v>#N/A</v>
      </c>
    </row>
    <row r="23" spans="1:16" ht="20.100000000000001" customHeight="1" x14ac:dyDescent="0.25">
      <c r="A23" s="3">
        <v>20</v>
      </c>
      <c r="B23" s="3"/>
      <c r="C23" s="3" t="str">
        <f t="shared" si="1"/>
        <v>請確認</v>
      </c>
      <c r="D23" s="3"/>
      <c r="E23" s="38"/>
      <c r="F23" s="5">
        <f t="shared" si="2"/>
        <v>125</v>
      </c>
      <c r="G23" s="39"/>
      <c r="H23" s="39"/>
      <c r="I23" s="39"/>
      <c r="J23" s="39"/>
      <c r="K23" s="46"/>
      <c r="L23" s="46"/>
      <c r="M23" s="8"/>
      <c r="O23" s="54">
        <f t="shared" si="0"/>
        <v>0</v>
      </c>
      <c r="P23" s="33" t="e">
        <f>IF(MOD(INT(VLOOKUP(LEFT($D23,1),設定資料!$D$2:$F$27,3,FALSE)/10)+
MOD(VLOOKUP(LEFT($D23,1),設定資料!$D$2:$F$27,3,FALSE),10)*9+SUMPRODUCT(VALUE(MID($D23,ROW($1:$9)+1,1)),{8;7;6;5;4;3;2;1;1}),10)=0,"正確","錯誤")</f>
        <v>#N/A</v>
      </c>
    </row>
    <row r="24" spans="1:16" ht="20.100000000000001" customHeight="1" x14ac:dyDescent="0.25">
      <c r="A24" s="3">
        <v>21</v>
      </c>
      <c r="B24" s="3"/>
      <c r="C24" s="3" t="str">
        <f t="shared" si="1"/>
        <v>請確認</v>
      </c>
      <c r="D24" s="39"/>
      <c r="E24" s="38"/>
      <c r="F24" s="5">
        <f t="shared" si="2"/>
        <v>125</v>
      </c>
      <c r="G24" s="39"/>
      <c r="H24" s="39"/>
      <c r="I24" s="39"/>
      <c r="J24" s="39"/>
      <c r="K24" s="46"/>
      <c r="L24" s="46"/>
      <c r="M24" s="8"/>
      <c r="O24" s="54">
        <f t="shared" si="0"/>
        <v>0</v>
      </c>
      <c r="P24" s="33" t="e">
        <f>IF(MOD(INT(VLOOKUP(LEFT($D24,1),設定資料!$D$2:$F$27,3,FALSE)/10)+
MOD(VLOOKUP(LEFT($D24,1),設定資料!$D$2:$F$27,3,FALSE),10)*9+SUMPRODUCT(VALUE(MID($D24,ROW($1:$9)+1,1)),{8;7;6;5;4;3;2;1;1}),10)=0,"正確","錯誤")</f>
        <v>#N/A</v>
      </c>
    </row>
    <row r="25" spans="1:16" ht="20.100000000000001" customHeight="1" x14ac:dyDescent="0.25">
      <c r="A25" s="3">
        <v>22</v>
      </c>
      <c r="B25" s="3"/>
      <c r="C25" s="3" t="str">
        <f t="shared" si="1"/>
        <v>請確認</v>
      </c>
      <c r="D25" s="41"/>
      <c r="E25" s="38"/>
      <c r="F25" s="5">
        <f t="shared" si="2"/>
        <v>125</v>
      </c>
      <c r="G25" s="39"/>
      <c r="H25" s="39"/>
      <c r="I25" s="39"/>
      <c r="J25" s="41"/>
      <c r="K25" s="46"/>
      <c r="L25" s="46"/>
      <c r="M25" s="8"/>
      <c r="O25" s="54">
        <f t="shared" si="0"/>
        <v>0</v>
      </c>
      <c r="P25" s="33" t="e">
        <f>IF(MOD(INT(VLOOKUP(LEFT($D25,1),設定資料!$D$2:$F$27,3,FALSE)/10)+
MOD(VLOOKUP(LEFT($D25,1),設定資料!$D$2:$F$27,3,FALSE),10)*9+SUMPRODUCT(VALUE(MID($D25,ROW($1:$9)+1,1)),{8;7;6;5;4;3;2;1;1}),10)=0,"正確","錯誤")</f>
        <v>#N/A</v>
      </c>
    </row>
    <row r="26" spans="1:16" ht="20.100000000000001" customHeight="1" x14ac:dyDescent="0.25">
      <c r="A26" s="3">
        <v>23</v>
      </c>
      <c r="B26" s="3"/>
      <c r="C26" s="3" t="str">
        <f t="shared" si="1"/>
        <v>請確認</v>
      </c>
      <c r="D26" s="8"/>
      <c r="E26" s="38"/>
      <c r="F26" s="5">
        <f t="shared" si="2"/>
        <v>125</v>
      </c>
      <c r="G26" s="4"/>
      <c r="H26" s="39"/>
      <c r="I26" s="39"/>
      <c r="J26" s="41"/>
      <c r="K26" s="8"/>
      <c r="L26" s="8"/>
      <c r="M26" s="8"/>
      <c r="O26" s="54">
        <f t="shared" si="0"/>
        <v>0</v>
      </c>
      <c r="P26" s="33" t="e">
        <f>IF(MOD(INT(VLOOKUP(LEFT($D26,1),設定資料!$D$2:$F$27,3,FALSE)/10)+
MOD(VLOOKUP(LEFT($D26,1),設定資料!$D$2:$F$27,3,FALSE),10)*9+SUMPRODUCT(VALUE(MID($D26,ROW($1:$9)+1,1)),{8;7;6;5;4;3;2;1;1}),10)=0,"正確","錯誤")</f>
        <v>#N/A</v>
      </c>
    </row>
    <row r="27" spans="1:16" ht="20.100000000000001" customHeight="1" x14ac:dyDescent="0.25">
      <c r="A27" s="3">
        <v>24</v>
      </c>
      <c r="B27" s="3"/>
      <c r="C27" s="3" t="str">
        <f t="shared" si="1"/>
        <v>請確認</v>
      </c>
      <c r="D27" s="8"/>
      <c r="E27" s="38"/>
      <c r="F27" s="5">
        <f t="shared" si="2"/>
        <v>125</v>
      </c>
      <c r="G27" s="4"/>
      <c r="H27" s="39"/>
      <c r="I27" s="39"/>
      <c r="J27" s="41"/>
      <c r="K27" s="8"/>
      <c r="L27" s="8"/>
      <c r="M27" s="8"/>
      <c r="O27" s="54">
        <f t="shared" si="0"/>
        <v>0</v>
      </c>
      <c r="P27" s="33" t="e">
        <f>IF(MOD(INT(VLOOKUP(LEFT($D27,1),設定資料!$D$2:$F$27,3,FALSE)/10)+
MOD(VLOOKUP(LEFT($D27,1),設定資料!$D$2:$F$27,3,FALSE),10)*9+SUMPRODUCT(VALUE(MID($D27,ROW($1:$9)+1,1)),{8;7;6;5;4;3;2;1;1}),10)=0,"正確","錯誤")</f>
        <v>#N/A</v>
      </c>
    </row>
    <row r="28" spans="1:16" ht="20.100000000000001" customHeight="1" x14ac:dyDescent="0.25">
      <c r="A28" s="3">
        <v>25</v>
      </c>
      <c r="B28" s="3"/>
      <c r="C28" s="3" t="str">
        <f t="shared" si="1"/>
        <v>請確認</v>
      </c>
      <c r="D28" s="8"/>
      <c r="E28" s="38"/>
      <c r="F28" s="5">
        <f t="shared" si="2"/>
        <v>125</v>
      </c>
      <c r="G28" s="4"/>
      <c r="H28" s="39"/>
      <c r="I28" s="39"/>
      <c r="J28" s="41"/>
      <c r="K28" s="8"/>
      <c r="L28" s="8"/>
      <c r="M28" s="8"/>
      <c r="O28" s="54">
        <f t="shared" si="0"/>
        <v>0</v>
      </c>
      <c r="P28" s="33" t="e">
        <f>IF(MOD(INT(VLOOKUP(LEFT($D28,1),設定資料!$D$2:$F$27,3,FALSE)/10)+
MOD(VLOOKUP(LEFT($D28,1),設定資料!$D$2:$F$27,3,FALSE),10)*9+SUMPRODUCT(VALUE(MID($D28,ROW($1:$9)+1,1)),{8;7;6;5;4;3;2;1;1}),10)=0,"正確","錯誤")</f>
        <v>#N/A</v>
      </c>
    </row>
    <row r="29" spans="1:16" ht="20.100000000000001" customHeight="1" x14ac:dyDescent="0.25">
      <c r="A29" s="3">
        <v>26</v>
      </c>
      <c r="B29" s="3"/>
      <c r="C29" s="3" t="str">
        <f t="shared" si="1"/>
        <v>請確認</v>
      </c>
      <c r="D29" s="8"/>
      <c r="E29" s="38"/>
      <c r="F29" s="5">
        <f t="shared" si="2"/>
        <v>125</v>
      </c>
      <c r="G29" s="4"/>
      <c r="H29" s="39"/>
      <c r="I29" s="39"/>
      <c r="J29" s="41"/>
      <c r="K29" s="8"/>
      <c r="L29" s="8"/>
      <c r="M29" s="8"/>
      <c r="O29" s="54">
        <f t="shared" si="0"/>
        <v>0</v>
      </c>
      <c r="P29" s="33" t="e">
        <f>IF(MOD(INT(VLOOKUP(LEFT($D29,1),設定資料!$D$2:$F$27,3,FALSE)/10)+
MOD(VLOOKUP(LEFT($D29,1),設定資料!$D$2:$F$27,3,FALSE),10)*9+SUMPRODUCT(VALUE(MID($D29,ROW($1:$9)+1,1)),{8;7;6;5;4;3;2;1;1}),10)=0,"正確","錯誤")</f>
        <v>#N/A</v>
      </c>
    </row>
    <row r="30" spans="1:16" ht="20.100000000000001" customHeight="1" x14ac:dyDescent="0.25">
      <c r="A30" s="3">
        <v>27</v>
      </c>
      <c r="B30" s="3"/>
      <c r="C30" s="3" t="str">
        <f t="shared" si="1"/>
        <v>請確認</v>
      </c>
      <c r="D30" s="8"/>
      <c r="E30" s="38"/>
      <c r="F30" s="5">
        <f t="shared" si="2"/>
        <v>125</v>
      </c>
      <c r="G30" s="4"/>
      <c r="H30" s="39"/>
      <c r="I30" s="39"/>
      <c r="J30" s="41"/>
      <c r="K30" s="8"/>
      <c r="L30" s="8"/>
      <c r="M30" s="8"/>
      <c r="O30" s="54">
        <f t="shared" si="0"/>
        <v>0</v>
      </c>
      <c r="P30" s="33" t="e">
        <f>IF(MOD(INT(VLOOKUP(LEFT($D30,1),設定資料!$D$2:$F$27,3,FALSE)/10)+
MOD(VLOOKUP(LEFT($D30,1),設定資料!$D$2:$F$27,3,FALSE),10)*9+SUMPRODUCT(VALUE(MID($D30,ROW($1:$9)+1,1)),{8;7;6;5;4;3;2;1;1}),10)=0,"正確","錯誤")</f>
        <v>#N/A</v>
      </c>
    </row>
    <row r="31" spans="1:16" ht="20.100000000000001" customHeight="1" x14ac:dyDescent="0.25">
      <c r="A31" s="3">
        <v>28</v>
      </c>
      <c r="B31" s="3"/>
      <c r="C31" s="3" t="str">
        <f t="shared" si="1"/>
        <v>請確認</v>
      </c>
      <c r="D31" s="8"/>
      <c r="E31" s="38"/>
      <c r="F31" s="5">
        <f t="shared" si="2"/>
        <v>125</v>
      </c>
      <c r="G31" s="4"/>
      <c r="H31" s="39"/>
      <c r="I31" s="39"/>
      <c r="J31" s="41"/>
      <c r="K31" s="8"/>
      <c r="L31" s="8"/>
      <c r="M31" s="8"/>
      <c r="O31" s="54">
        <f t="shared" si="0"/>
        <v>0</v>
      </c>
      <c r="P31" s="33" t="e">
        <f>IF(MOD(INT(VLOOKUP(LEFT($D31,1),設定資料!$D$2:$F$27,3,FALSE)/10)+
MOD(VLOOKUP(LEFT($D31,1),設定資料!$D$2:$F$27,3,FALSE),10)*9+SUMPRODUCT(VALUE(MID($D31,ROW($1:$9)+1,1)),{8;7;6;5;4;3;2;1;1}),10)=0,"正確","錯誤")</f>
        <v>#N/A</v>
      </c>
    </row>
    <row r="32" spans="1:16" ht="20.100000000000001" customHeight="1" x14ac:dyDescent="0.25">
      <c r="A32" s="3">
        <v>29</v>
      </c>
      <c r="B32" s="3"/>
      <c r="C32" s="3" t="str">
        <f t="shared" si="1"/>
        <v>請確認</v>
      </c>
      <c r="D32" s="39"/>
      <c r="E32" s="38"/>
      <c r="F32" s="5">
        <f t="shared" si="2"/>
        <v>125</v>
      </c>
      <c r="G32" s="39"/>
      <c r="H32" s="39"/>
      <c r="I32" s="39"/>
      <c r="J32" s="39"/>
      <c r="K32" s="46"/>
      <c r="L32" s="46"/>
      <c r="M32" s="8"/>
      <c r="O32" s="54">
        <f t="shared" si="0"/>
        <v>0</v>
      </c>
      <c r="P32" s="33" t="e">
        <f>IF(MOD(INT(VLOOKUP(LEFT($D32,1),設定資料!$D$2:$F$27,3,FALSE)/10)+
MOD(VLOOKUP(LEFT($D32,1),設定資料!$D$2:$F$27,3,FALSE),10)*9+SUMPRODUCT(VALUE(MID($D32,ROW($1:$9)+1,1)),{8;7;6;5;4;3;2;1;1}),10)=0,"正確","錯誤")</f>
        <v>#N/A</v>
      </c>
    </row>
    <row r="33" spans="1:16" ht="20.100000000000001" customHeight="1" x14ac:dyDescent="0.25">
      <c r="A33" s="3">
        <v>30</v>
      </c>
      <c r="B33" s="3"/>
      <c r="C33" s="3" t="str">
        <f t="shared" si="1"/>
        <v>請確認</v>
      </c>
      <c r="D33" s="41"/>
      <c r="E33" s="38"/>
      <c r="F33" s="5">
        <f t="shared" si="2"/>
        <v>125</v>
      </c>
      <c r="G33" s="4"/>
      <c r="H33" s="39"/>
      <c r="I33" s="39"/>
      <c r="J33" s="41"/>
      <c r="K33" s="8"/>
      <c r="L33" s="8"/>
      <c r="M33" s="8"/>
      <c r="O33" s="54">
        <f t="shared" si="0"/>
        <v>0</v>
      </c>
      <c r="P33" s="33" t="e">
        <f>IF(MOD(INT(VLOOKUP(LEFT($D33,1),設定資料!$D$2:$F$27,3,FALSE)/10)+
MOD(VLOOKUP(LEFT($D33,1),設定資料!$D$2:$F$27,3,FALSE),10)*9+SUMPRODUCT(VALUE(MID($D33,ROW($1:$9)+1,1)),{8;7;6;5;4;3;2;1;1}),10)=0,"正確","錯誤")</f>
        <v>#N/A</v>
      </c>
    </row>
    <row r="34" spans="1:16" ht="20.100000000000001" customHeight="1" x14ac:dyDescent="0.25">
      <c r="A34" s="3">
        <v>31</v>
      </c>
      <c r="B34" s="3"/>
      <c r="C34" s="3" t="str">
        <f t="shared" si="1"/>
        <v>請確認</v>
      </c>
      <c r="D34" s="3"/>
      <c r="E34" s="38"/>
      <c r="F34" s="5">
        <f t="shared" si="2"/>
        <v>125</v>
      </c>
      <c r="G34" s="39"/>
      <c r="H34" s="39"/>
      <c r="I34" s="39"/>
      <c r="J34" s="41"/>
      <c r="K34" s="46"/>
      <c r="L34" s="46"/>
      <c r="M34" s="8"/>
      <c r="O34" s="54">
        <f t="shared" si="0"/>
        <v>0</v>
      </c>
      <c r="P34" s="33" t="e">
        <f>IF(MOD(INT(VLOOKUP(LEFT($D34,1),設定資料!$D$2:$F$27,3,FALSE)/10)+
MOD(VLOOKUP(LEFT($D34,1),設定資料!$D$2:$F$27,3,FALSE),10)*9+SUMPRODUCT(VALUE(MID($D34,ROW($1:$9)+1,1)),{8;7;6;5;4;3;2;1;1}),10)=0,"正確","錯誤")</f>
        <v>#N/A</v>
      </c>
    </row>
    <row r="35" spans="1:16" ht="20.100000000000001" customHeight="1" x14ac:dyDescent="0.25">
      <c r="A35" s="3">
        <v>32</v>
      </c>
      <c r="B35" s="3"/>
      <c r="C35" s="3" t="str">
        <f t="shared" si="1"/>
        <v>請確認</v>
      </c>
      <c r="D35" s="41"/>
      <c r="E35" s="38"/>
      <c r="F35" s="5">
        <f t="shared" si="2"/>
        <v>125</v>
      </c>
      <c r="G35" s="4"/>
      <c r="H35" s="39"/>
      <c r="I35" s="39"/>
      <c r="J35" s="41"/>
      <c r="K35" s="8"/>
      <c r="L35" s="8"/>
      <c r="M35" s="8"/>
      <c r="O35" s="54">
        <f t="shared" si="0"/>
        <v>0</v>
      </c>
      <c r="P35" s="33" t="e">
        <f>IF(MOD(INT(VLOOKUP(LEFT($D35,1),設定資料!$D$2:$F$27,3,FALSE)/10)+
MOD(VLOOKUP(LEFT($D35,1),設定資料!$D$2:$F$27,3,FALSE),10)*9+SUMPRODUCT(VALUE(MID($D35,ROW($1:$9)+1,1)),{8;7;6;5;4;3;2;1;1}),10)=0,"正確","錯誤")</f>
        <v>#N/A</v>
      </c>
    </row>
    <row r="36" spans="1:16" ht="20.100000000000001" customHeight="1" x14ac:dyDescent="0.25">
      <c r="A36" s="3">
        <v>33</v>
      </c>
      <c r="B36" s="3"/>
      <c r="C36" s="3" t="str">
        <f t="shared" si="1"/>
        <v>請確認</v>
      </c>
      <c r="D36" s="41"/>
      <c r="E36" s="38"/>
      <c r="F36" s="5">
        <f t="shared" si="2"/>
        <v>125</v>
      </c>
      <c r="G36" s="39"/>
      <c r="H36" s="39"/>
      <c r="I36" s="39"/>
      <c r="J36" s="41"/>
      <c r="K36" s="8"/>
      <c r="L36" s="8"/>
      <c r="M36" s="8"/>
      <c r="O36" s="54">
        <f t="shared" si="0"/>
        <v>0</v>
      </c>
      <c r="P36" s="33" t="e">
        <f>IF(MOD(INT(VLOOKUP(LEFT($D36,1),設定資料!$D$2:$F$27,3,FALSE)/10)+
MOD(VLOOKUP(LEFT($D36,1),設定資料!$D$2:$F$27,3,FALSE),10)*9+SUMPRODUCT(VALUE(MID($D36,ROW($1:$9)+1,1)),{8;7;6;5;4;3;2;1;1}),10)=0,"正確","錯誤")</f>
        <v>#N/A</v>
      </c>
    </row>
    <row r="37" spans="1:16" ht="20.100000000000001" customHeight="1" x14ac:dyDescent="0.25">
      <c r="A37" s="3">
        <v>34</v>
      </c>
      <c r="B37" s="3"/>
      <c r="C37" s="3" t="str">
        <f t="shared" si="1"/>
        <v>請確認</v>
      </c>
      <c r="D37" s="41"/>
      <c r="E37" s="38"/>
      <c r="F37" s="5">
        <f t="shared" si="2"/>
        <v>125</v>
      </c>
      <c r="G37" s="39"/>
      <c r="H37" s="39"/>
      <c r="I37" s="39"/>
      <c r="J37" s="41"/>
      <c r="K37" s="41"/>
      <c r="L37" s="41"/>
      <c r="M37" s="8"/>
      <c r="O37" s="54">
        <f t="shared" si="0"/>
        <v>0</v>
      </c>
      <c r="P37" s="33" t="e">
        <f>IF(MOD(INT(VLOOKUP(LEFT($D37,1),設定資料!$D$2:$F$27,3,FALSE)/10)+
MOD(VLOOKUP(LEFT($D37,1),設定資料!$D$2:$F$27,3,FALSE),10)*9+SUMPRODUCT(VALUE(MID($D37,ROW($1:$9)+1,1)),{8;7;6;5;4;3;2;1;1}),10)=0,"正確","錯誤")</f>
        <v>#N/A</v>
      </c>
    </row>
    <row r="38" spans="1:16" ht="20.100000000000001" customHeight="1" x14ac:dyDescent="0.25">
      <c r="A38" s="3">
        <v>35</v>
      </c>
      <c r="B38" s="3"/>
      <c r="C38" s="3" t="str">
        <f t="shared" si="1"/>
        <v>請確認</v>
      </c>
      <c r="D38" s="3"/>
      <c r="E38" s="38"/>
      <c r="F38" s="5">
        <f t="shared" si="2"/>
        <v>125</v>
      </c>
      <c r="G38" s="39"/>
      <c r="H38" s="39"/>
      <c r="I38" s="39"/>
      <c r="J38" s="3"/>
      <c r="K38" s="46"/>
      <c r="L38" s="46"/>
      <c r="M38" s="8"/>
      <c r="O38" s="54">
        <f t="shared" si="0"/>
        <v>0</v>
      </c>
      <c r="P38" s="33" t="e">
        <f>IF(MOD(INT(VLOOKUP(LEFT($D38,1),設定資料!$D$2:$F$27,3,FALSE)/10)+
MOD(VLOOKUP(LEFT($D38,1),設定資料!$D$2:$F$27,3,FALSE),10)*9+SUMPRODUCT(VALUE(MID($D38,ROW($1:$9)+1,1)),{8;7;6;5;4;3;2;1;1}),10)=0,"正確","錯誤")</f>
        <v>#N/A</v>
      </c>
    </row>
    <row r="39" spans="1:16" ht="20.100000000000001" customHeight="1" x14ac:dyDescent="0.25">
      <c r="A39" s="3">
        <v>36</v>
      </c>
      <c r="B39" s="3"/>
      <c r="C39" s="3" t="str">
        <f t="shared" si="1"/>
        <v>請確認</v>
      </c>
      <c r="D39" s="41"/>
      <c r="E39" s="38"/>
      <c r="F39" s="5">
        <f t="shared" si="2"/>
        <v>125</v>
      </c>
      <c r="G39" s="39"/>
      <c r="H39" s="39"/>
      <c r="I39" s="39"/>
      <c r="J39" s="41"/>
      <c r="K39" s="46"/>
      <c r="L39" s="46"/>
      <c r="M39" s="8"/>
      <c r="O39" s="54">
        <f t="shared" si="0"/>
        <v>0</v>
      </c>
      <c r="P39" s="33" t="e">
        <f>IF(MOD(INT(VLOOKUP(LEFT($D39,1),設定資料!$D$2:$F$27,3,FALSE)/10)+
MOD(VLOOKUP(LEFT($D39,1),設定資料!$D$2:$F$27,3,FALSE),10)*9+SUMPRODUCT(VALUE(MID($D39,ROW($1:$9)+1,1)),{8;7;6;5;4;3;2;1;1}),10)=0,"正確","錯誤")</f>
        <v>#N/A</v>
      </c>
    </row>
    <row r="40" spans="1:16" ht="20.100000000000001" customHeight="1" x14ac:dyDescent="0.25">
      <c r="A40" s="3">
        <v>37</v>
      </c>
      <c r="B40" s="3"/>
      <c r="C40" s="3" t="str">
        <f t="shared" si="1"/>
        <v>請確認</v>
      </c>
      <c r="D40" s="41"/>
      <c r="E40" s="38"/>
      <c r="F40" s="5">
        <f t="shared" si="2"/>
        <v>125</v>
      </c>
      <c r="G40" s="4"/>
      <c r="H40" s="39"/>
      <c r="I40" s="39"/>
      <c r="J40" s="41"/>
      <c r="K40" s="8"/>
      <c r="L40" s="8"/>
      <c r="M40" s="8"/>
      <c r="O40" s="54">
        <f t="shared" si="0"/>
        <v>0</v>
      </c>
      <c r="P40" s="33" t="e">
        <f>IF(MOD(INT(VLOOKUP(LEFT($D40,1),設定資料!$D$2:$F$27,3,FALSE)/10)+
MOD(VLOOKUP(LEFT($D40,1),設定資料!$D$2:$F$27,3,FALSE),10)*9+SUMPRODUCT(VALUE(MID($D40,ROW($1:$9)+1,1)),{8;7;6;5;4;3;2;1;1}),10)=0,"正確","錯誤")</f>
        <v>#N/A</v>
      </c>
    </row>
    <row r="41" spans="1:16" ht="20.100000000000001" customHeight="1" x14ac:dyDescent="0.25">
      <c r="A41" s="3">
        <v>38</v>
      </c>
      <c r="B41" s="3"/>
      <c r="C41" s="3" t="str">
        <f t="shared" si="1"/>
        <v>請確認</v>
      </c>
      <c r="D41" s="41"/>
      <c r="E41" s="38"/>
      <c r="F41" s="5">
        <f t="shared" si="2"/>
        <v>125</v>
      </c>
      <c r="G41" s="4"/>
      <c r="H41" s="39"/>
      <c r="I41" s="39"/>
      <c r="J41" s="41"/>
      <c r="K41" s="8"/>
      <c r="L41" s="8"/>
      <c r="M41" s="8"/>
      <c r="O41" s="54">
        <f t="shared" si="0"/>
        <v>0</v>
      </c>
      <c r="P41" s="33" t="e">
        <f>IF(MOD(INT(VLOOKUP(LEFT($D41,1),設定資料!$D$2:$F$27,3,FALSE)/10)+
MOD(VLOOKUP(LEFT($D41,1),設定資料!$D$2:$F$27,3,FALSE),10)*9+SUMPRODUCT(VALUE(MID($D41,ROW($1:$9)+1,1)),{8;7;6;5;4;3;2;1;1}),10)=0,"正確","錯誤")</f>
        <v>#N/A</v>
      </c>
    </row>
    <row r="42" spans="1:16" ht="20.100000000000001" customHeight="1" x14ac:dyDescent="0.25">
      <c r="A42" s="3">
        <v>39</v>
      </c>
      <c r="B42" s="3"/>
      <c r="C42" s="3" t="str">
        <f t="shared" si="1"/>
        <v>請確認</v>
      </c>
      <c r="D42" s="41"/>
      <c r="E42" s="38"/>
      <c r="F42" s="5">
        <f t="shared" si="2"/>
        <v>125</v>
      </c>
      <c r="G42" s="4"/>
      <c r="H42" s="39"/>
      <c r="I42" s="39"/>
      <c r="J42" s="41"/>
      <c r="K42" s="8"/>
      <c r="L42" s="8"/>
      <c r="M42" s="8"/>
      <c r="O42" s="54">
        <f t="shared" si="0"/>
        <v>0</v>
      </c>
      <c r="P42" s="33" t="e">
        <f>IF(MOD(INT(VLOOKUP(LEFT($D42,1),設定資料!$D$2:$F$27,3,FALSE)/10)+
MOD(VLOOKUP(LEFT($D42,1),設定資料!$D$2:$F$27,3,FALSE),10)*9+SUMPRODUCT(VALUE(MID($D42,ROW($1:$9)+1,1)),{8;7;6;5;4;3;2;1;1}),10)=0,"正確","錯誤")</f>
        <v>#N/A</v>
      </c>
    </row>
    <row r="43" spans="1:16" ht="20.100000000000001" customHeight="1" x14ac:dyDescent="0.25">
      <c r="A43" s="3">
        <v>40</v>
      </c>
      <c r="B43" s="3"/>
      <c r="C43" s="3" t="str">
        <f t="shared" si="1"/>
        <v>請確認</v>
      </c>
      <c r="D43" s="41"/>
      <c r="E43" s="38"/>
      <c r="F43" s="5">
        <f t="shared" si="2"/>
        <v>125</v>
      </c>
      <c r="G43" s="4"/>
      <c r="H43" s="39"/>
      <c r="I43" s="39"/>
      <c r="J43" s="41"/>
      <c r="K43" s="8"/>
      <c r="L43" s="8"/>
      <c r="M43" s="8"/>
      <c r="O43" s="54">
        <f t="shared" si="0"/>
        <v>0</v>
      </c>
      <c r="P43" s="33" t="e">
        <f>IF(MOD(INT(VLOOKUP(LEFT($D43,1),設定資料!$D$2:$F$27,3,FALSE)/10)+
MOD(VLOOKUP(LEFT($D43,1),設定資料!$D$2:$F$27,3,FALSE),10)*9+SUMPRODUCT(VALUE(MID($D43,ROW($1:$9)+1,1)),{8;7;6;5;4;3;2;1;1}),10)=0,"正確","錯誤")</f>
        <v>#N/A</v>
      </c>
    </row>
    <row r="44" spans="1:16" ht="20.100000000000001" customHeight="1" x14ac:dyDescent="0.25">
      <c r="A44" s="3">
        <v>41</v>
      </c>
      <c r="B44" s="3"/>
      <c r="C44" s="3" t="str">
        <f t="shared" si="1"/>
        <v>請確認</v>
      </c>
      <c r="D44" s="41"/>
      <c r="E44" s="38"/>
      <c r="F44" s="5">
        <f t="shared" si="2"/>
        <v>125</v>
      </c>
      <c r="G44" s="4"/>
      <c r="H44" s="39"/>
      <c r="I44" s="39"/>
      <c r="J44" s="41"/>
      <c r="K44" s="8"/>
      <c r="L44" s="8"/>
      <c r="M44" s="8"/>
      <c r="O44" s="54">
        <f t="shared" si="0"/>
        <v>0</v>
      </c>
      <c r="P44" s="33" t="e">
        <f>IF(MOD(INT(VLOOKUP(LEFT($D44,1),設定資料!$D$2:$F$27,3,FALSE)/10)+
MOD(VLOOKUP(LEFT($D44,1),設定資料!$D$2:$F$27,3,FALSE),10)*9+SUMPRODUCT(VALUE(MID($D44,ROW($1:$9)+1,1)),{8;7;6;5;4;3;2;1;1}),10)=0,"正確","錯誤")</f>
        <v>#N/A</v>
      </c>
    </row>
    <row r="45" spans="1:16" ht="20.100000000000001" customHeight="1" x14ac:dyDescent="0.25">
      <c r="A45" s="3">
        <v>42</v>
      </c>
      <c r="B45" s="3"/>
      <c r="C45" s="3" t="str">
        <f t="shared" si="1"/>
        <v>請確認</v>
      </c>
      <c r="D45" s="41"/>
      <c r="E45" s="38"/>
      <c r="F45" s="5">
        <f t="shared" si="2"/>
        <v>125</v>
      </c>
      <c r="G45" s="4"/>
      <c r="H45" s="39"/>
      <c r="I45" s="39"/>
      <c r="J45" s="41"/>
      <c r="K45" s="8"/>
      <c r="L45" s="8"/>
      <c r="M45" s="8"/>
      <c r="O45" s="54">
        <f t="shared" si="0"/>
        <v>0</v>
      </c>
      <c r="P45" s="33" t="e">
        <f>IF(MOD(INT(VLOOKUP(LEFT($D45,1),設定資料!$D$2:$F$27,3,FALSE)/10)+
MOD(VLOOKUP(LEFT($D45,1),設定資料!$D$2:$F$27,3,FALSE),10)*9+SUMPRODUCT(VALUE(MID($D45,ROW($1:$9)+1,1)),{8;7;6;5;4;3;2;1;1}),10)=0,"正確","錯誤")</f>
        <v>#N/A</v>
      </c>
    </row>
    <row r="46" spans="1:16" ht="20.100000000000001" customHeight="1" x14ac:dyDescent="0.25">
      <c r="A46" s="3">
        <v>43</v>
      </c>
      <c r="B46" s="3"/>
      <c r="C46" s="3" t="str">
        <f t="shared" si="1"/>
        <v>請確認</v>
      </c>
      <c r="D46" s="3"/>
      <c r="E46" s="38"/>
      <c r="F46" s="5">
        <f t="shared" si="2"/>
        <v>125</v>
      </c>
      <c r="G46" s="39"/>
      <c r="H46" s="39"/>
      <c r="I46" s="39"/>
      <c r="J46" s="41"/>
      <c r="K46" s="46"/>
      <c r="L46" s="46"/>
      <c r="M46" s="8"/>
      <c r="O46" s="54">
        <f t="shared" si="0"/>
        <v>0</v>
      </c>
      <c r="P46" s="33" t="e">
        <f>IF(MOD(INT(VLOOKUP(LEFT($D46,1),設定資料!$D$2:$F$27,3,FALSE)/10)+
MOD(VLOOKUP(LEFT($D46,1),設定資料!$D$2:$F$27,3,FALSE),10)*9+SUMPRODUCT(VALUE(MID($D46,ROW($1:$9)+1,1)),{8;7;6;5;4;3;2;1;1}),10)=0,"正確","錯誤")</f>
        <v>#N/A</v>
      </c>
    </row>
    <row r="47" spans="1:16" ht="20.100000000000001" customHeight="1" x14ac:dyDescent="0.25">
      <c r="A47" s="3">
        <v>44</v>
      </c>
      <c r="B47" s="3"/>
      <c r="C47" s="3" t="str">
        <f t="shared" si="1"/>
        <v>請確認</v>
      </c>
      <c r="D47" s="41"/>
      <c r="E47" s="38"/>
      <c r="F47" s="5">
        <f t="shared" si="2"/>
        <v>125</v>
      </c>
      <c r="G47" s="39"/>
      <c r="H47" s="39"/>
      <c r="I47" s="39"/>
      <c r="J47" s="3"/>
      <c r="K47" s="8"/>
      <c r="L47" s="46"/>
      <c r="M47" s="8"/>
      <c r="O47" s="54">
        <f t="shared" si="0"/>
        <v>0</v>
      </c>
      <c r="P47" s="33" t="e">
        <f>IF(MOD(INT(VLOOKUP(LEFT($D47,1),設定資料!$D$2:$F$27,3,FALSE)/10)+
MOD(VLOOKUP(LEFT($D47,1),設定資料!$D$2:$F$27,3,FALSE),10)*9+SUMPRODUCT(VALUE(MID($D47,ROW($1:$9)+1,1)),{8;7;6;5;4;3;2;1;1}),10)=0,"正確","錯誤")</f>
        <v>#N/A</v>
      </c>
    </row>
    <row r="48" spans="1:16" ht="20.100000000000001" customHeight="1" x14ac:dyDescent="0.25">
      <c r="A48" s="3">
        <v>45</v>
      </c>
      <c r="B48" s="3"/>
      <c r="C48" s="3" t="str">
        <f t="shared" si="1"/>
        <v>請確認</v>
      </c>
      <c r="D48" s="41"/>
      <c r="E48" s="38"/>
      <c r="F48" s="5">
        <f t="shared" si="2"/>
        <v>125</v>
      </c>
      <c r="G48" s="4"/>
      <c r="H48" s="39"/>
      <c r="I48" s="39"/>
      <c r="J48" s="41"/>
      <c r="K48" s="8"/>
      <c r="L48" s="8"/>
      <c r="M48" s="8"/>
      <c r="O48" s="54">
        <f t="shared" si="0"/>
        <v>0</v>
      </c>
      <c r="P48" s="33" t="e">
        <f>IF(MOD(INT(VLOOKUP(LEFT($D48,1),設定資料!$D$2:$F$27,3,FALSE)/10)+
MOD(VLOOKUP(LEFT($D48,1),設定資料!$D$2:$F$27,3,FALSE),10)*9+SUMPRODUCT(VALUE(MID($D48,ROW($1:$9)+1,1)),{8;7;6;5;4;3;2;1;1}),10)=0,"正確","錯誤")</f>
        <v>#N/A</v>
      </c>
    </row>
    <row r="49" spans="1:16" ht="20.100000000000001" customHeight="1" x14ac:dyDescent="0.25">
      <c r="A49" s="3">
        <v>46</v>
      </c>
      <c r="B49" s="3"/>
      <c r="C49" s="3" t="str">
        <f t="shared" si="1"/>
        <v>請確認</v>
      </c>
      <c r="D49" s="41"/>
      <c r="E49" s="38"/>
      <c r="F49" s="5">
        <f t="shared" si="2"/>
        <v>125</v>
      </c>
      <c r="G49" s="39"/>
      <c r="H49" s="39"/>
      <c r="I49" s="39"/>
      <c r="J49" s="3"/>
      <c r="K49" s="8"/>
      <c r="L49" s="46"/>
      <c r="M49" s="8"/>
      <c r="N49" s="42"/>
      <c r="O49" s="54">
        <f t="shared" si="0"/>
        <v>0</v>
      </c>
      <c r="P49" s="33" t="e">
        <f>IF(MOD(INT(VLOOKUP(LEFT($D49,1),設定資料!$D$2:$F$27,3,FALSE)/10)+
MOD(VLOOKUP(LEFT($D49,1),設定資料!$D$2:$F$27,3,FALSE),10)*9+SUMPRODUCT(VALUE(MID($D49,ROW($1:$9)+1,1)),{8;7;6;5;4;3;2;1;1}),10)=0,"正確","錯誤")</f>
        <v>#N/A</v>
      </c>
    </row>
    <row r="50" spans="1:16" ht="20.100000000000001" customHeight="1" x14ac:dyDescent="0.25">
      <c r="A50" s="3">
        <v>47</v>
      </c>
      <c r="B50" s="3"/>
      <c r="C50" s="3" t="str">
        <f t="shared" si="1"/>
        <v>請確認</v>
      </c>
      <c r="D50" s="41"/>
      <c r="E50" s="38"/>
      <c r="F50" s="5">
        <f t="shared" si="2"/>
        <v>125</v>
      </c>
      <c r="G50" s="4"/>
      <c r="H50" s="39"/>
      <c r="I50" s="39"/>
      <c r="J50" s="41"/>
      <c r="K50" s="8"/>
      <c r="L50" s="8"/>
      <c r="M50" s="8"/>
      <c r="O50" s="54">
        <f t="shared" si="0"/>
        <v>0</v>
      </c>
      <c r="P50" s="33" t="e">
        <f>IF(MOD(INT(VLOOKUP(LEFT($D50,1),設定資料!$D$2:$F$27,3,FALSE)/10)+
MOD(VLOOKUP(LEFT($D50,1),設定資料!$D$2:$F$27,3,FALSE),10)*9+SUMPRODUCT(VALUE(MID($D50,ROW($1:$9)+1,1)),{8;7;6;5;4;3;2;1;1}),10)=0,"正確","錯誤")</f>
        <v>#N/A</v>
      </c>
    </row>
    <row r="51" spans="1:16" ht="20.100000000000001" customHeight="1" x14ac:dyDescent="0.25">
      <c r="A51" s="3">
        <v>48</v>
      </c>
      <c r="B51" s="3"/>
      <c r="C51" s="3" t="str">
        <f t="shared" si="1"/>
        <v>請確認</v>
      </c>
      <c r="D51" s="3"/>
      <c r="E51" s="38"/>
      <c r="F51" s="5">
        <f t="shared" si="2"/>
        <v>125</v>
      </c>
      <c r="G51" s="39"/>
      <c r="H51" s="39"/>
      <c r="I51" s="39"/>
      <c r="J51" s="41"/>
      <c r="K51" s="46"/>
      <c r="L51" s="8"/>
      <c r="M51" s="8"/>
      <c r="O51" s="54">
        <f t="shared" si="0"/>
        <v>0</v>
      </c>
      <c r="P51" s="33" t="e">
        <f>IF(MOD(INT(VLOOKUP(LEFT($D51,1),設定資料!$D$2:$F$27,3,FALSE)/10)+
MOD(VLOOKUP(LEFT($D51,1),設定資料!$D$2:$F$27,3,FALSE),10)*9+SUMPRODUCT(VALUE(MID($D51,ROW($1:$9)+1,1)),{8;7;6;5;4;3;2;1;1}),10)=0,"正確","錯誤")</f>
        <v>#N/A</v>
      </c>
    </row>
    <row r="52" spans="1:16" ht="20.100000000000001" customHeight="1" x14ac:dyDescent="0.25">
      <c r="A52" s="3">
        <v>49</v>
      </c>
      <c r="B52" s="3"/>
      <c r="C52" s="3" t="str">
        <f t="shared" si="1"/>
        <v>請確認</v>
      </c>
      <c r="D52" s="41"/>
      <c r="E52" s="38"/>
      <c r="F52" s="5">
        <f t="shared" si="2"/>
        <v>125</v>
      </c>
      <c r="G52" s="4"/>
      <c r="H52" s="39"/>
      <c r="I52" s="39"/>
      <c r="J52" s="41"/>
      <c r="K52" s="8"/>
      <c r="L52" s="8"/>
      <c r="M52" s="8"/>
      <c r="O52" s="54">
        <f t="shared" si="0"/>
        <v>0</v>
      </c>
      <c r="P52" s="33" t="e">
        <f>IF(MOD(INT(VLOOKUP(LEFT($D52,1),設定資料!$D$2:$F$27,3,FALSE)/10)+
MOD(VLOOKUP(LEFT($D52,1),設定資料!$D$2:$F$27,3,FALSE),10)*9+SUMPRODUCT(VALUE(MID($D52,ROW($1:$9)+1,1)),{8;7;6;5;4;3;2;1;1}),10)=0,"正確","錯誤")</f>
        <v>#N/A</v>
      </c>
    </row>
    <row r="53" spans="1:16" ht="20.100000000000001" customHeight="1" x14ac:dyDescent="0.25">
      <c r="A53" s="3">
        <v>50</v>
      </c>
      <c r="B53" s="3"/>
      <c r="C53" s="3" t="str">
        <f t="shared" si="1"/>
        <v>請確認</v>
      </c>
      <c r="D53" s="41"/>
      <c r="E53" s="38"/>
      <c r="F53" s="5">
        <f t="shared" si="2"/>
        <v>125</v>
      </c>
      <c r="G53" s="4"/>
      <c r="H53" s="39"/>
      <c r="I53" s="39"/>
      <c r="J53" s="41"/>
      <c r="K53" s="8"/>
      <c r="L53" s="8"/>
      <c r="M53" s="8"/>
      <c r="O53" s="54">
        <f t="shared" si="0"/>
        <v>0</v>
      </c>
      <c r="P53" s="33" t="e">
        <f>IF(MOD(INT(VLOOKUP(LEFT($D53,1),設定資料!$D$2:$F$27,3,FALSE)/10)+
MOD(VLOOKUP(LEFT($D53,1),設定資料!$D$2:$F$27,3,FALSE),10)*9+SUMPRODUCT(VALUE(MID($D53,ROW($1:$9)+1,1)),{8;7;6;5;4;3;2;1;1}),10)=0,"正確","錯誤")</f>
        <v>#N/A</v>
      </c>
    </row>
    <row r="54" spans="1:16" s="10" customFormat="1" ht="20.100000000000001" customHeight="1" x14ac:dyDescent="0.25">
      <c r="A54" s="3">
        <v>51</v>
      </c>
      <c r="B54" s="3"/>
      <c r="C54" s="3" t="str">
        <f t="shared" si="1"/>
        <v>請確認</v>
      </c>
      <c r="D54" s="41"/>
      <c r="E54" s="38"/>
      <c r="F54" s="5">
        <f t="shared" si="2"/>
        <v>125</v>
      </c>
      <c r="G54" s="4"/>
      <c r="H54" s="39"/>
      <c r="I54" s="39"/>
      <c r="J54" s="41"/>
      <c r="K54" s="8"/>
      <c r="L54" s="8"/>
      <c r="M54" s="8"/>
      <c r="N54" s="32"/>
      <c r="O54" s="54">
        <f t="shared" si="0"/>
        <v>0</v>
      </c>
      <c r="P54" s="33" t="e">
        <f>IF(MOD(INT(VLOOKUP(LEFT($D54,1),設定資料!$D$2:$F$27,3,FALSE)/10)+
MOD(VLOOKUP(LEFT($D54,1),設定資料!$D$2:$F$27,3,FALSE),10)*9+SUMPRODUCT(VALUE(MID($D54,ROW($1:$9)+1,1)),{8;7;6;5;4;3;2;1;1}),10)=0,"正確","錯誤")</f>
        <v>#N/A</v>
      </c>
    </row>
    <row r="55" spans="1:16" ht="20.100000000000001" customHeight="1" x14ac:dyDescent="0.25">
      <c r="A55" s="3">
        <v>52</v>
      </c>
      <c r="B55" s="3"/>
      <c r="C55" s="3" t="str">
        <f t="shared" si="1"/>
        <v>請確認</v>
      </c>
      <c r="D55" s="41"/>
      <c r="E55" s="38"/>
      <c r="F55" s="5">
        <f t="shared" si="2"/>
        <v>125</v>
      </c>
      <c r="G55" s="4"/>
      <c r="H55" s="39"/>
      <c r="I55" s="39"/>
      <c r="J55" s="41"/>
      <c r="K55" s="8"/>
      <c r="L55" s="8"/>
      <c r="M55" s="8"/>
      <c r="O55" s="54">
        <f t="shared" si="0"/>
        <v>0</v>
      </c>
      <c r="P55" s="33" t="e">
        <f>IF(MOD(INT(VLOOKUP(LEFT($D55,1),設定資料!$D$2:$F$27,3,FALSE)/10)+
MOD(VLOOKUP(LEFT($D55,1),設定資料!$D$2:$F$27,3,FALSE),10)*9+SUMPRODUCT(VALUE(MID($D55,ROW($1:$9)+1,1)),{8;7;6;5;4;3;2;1;1}),10)=0,"正確","錯誤")</f>
        <v>#N/A</v>
      </c>
    </row>
    <row r="56" spans="1:16" ht="20.100000000000001" customHeight="1" x14ac:dyDescent="0.25">
      <c r="A56" s="3">
        <v>53</v>
      </c>
      <c r="B56" s="3"/>
      <c r="C56" s="3" t="str">
        <f t="shared" si="1"/>
        <v>請確認</v>
      </c>
      <c r="D56" s="41"/>
      <c r="E56" s="38"/>
      <c r="F56" s="5">
        <f t="shared" si="2"/>
        <v>125</v>
      </c>
      <c r="G56" s="4"/>
      <c r="H56" s="39"/>
      <c r="I56" s="39"/>
      <c r="J56" s="41"/>
      <c r="K56" s="46"/>
      <c r="L56" s="46"/>
      <c r="M56" s="8"/>
      <c r="O56" s="54">
        <f t="shared" si="0"/>
        <v>0</v>
      </c>
      <c r="P56" s="33" t="e">
        <f>IF(MOD(INT(VLOOKUP(LEFT($D56,1),設定資料!$D$2:$F$27,3,FALSE)/10)+
MOD(VLOOKUP(LEFT($D56,1),設定資料!$D$2:$F$27,3,FALSE),10)*9+SUMPRODUCT(VALUE(MID($D56,ROW($1:$9)+1,1)),{8;7;6;5;4;3;2;1;1}),10)=0,"正確","錯誤")</f>
        <v>#N/A</v>
      </c>
    </row>
    <row r="57" spans="1:16" ht="20.100000000000001" customHeight="1" x14ac:dyDescent="0.25">
      <c r="A57" s="3">
        <v>54</v>
      </c>
      <c r="B57" s="3"/>
      <c r="C57" s="3" t="str">
        <f t="shared" si="1"/>
        <v>請確認</v>
      </c>
      <c r="D57" s="3"/>
      <c r="E57" s="38"/>
      <c r="F57" s="5">
        <f t="shared" si="2"/>
        <v>125</v>
      </c>
      <c r="G57" s="39"/>
      <c r="H57" s="39"/>
      <c r="I57" s="39"/>
      <c r="J57" s="41"/>
      <c r="K57" s="3"/>
      <c r="L57" s="3"/>
      <c r="M57" s="8"/>
      <c r="O57" s="54">
        <f t="shared" si="0"/>
        <v>0</v>
      </c>
      <c r="P57" s="33" t="e">
        <f>IF(MOD(INT(VLOOKUP(LEFT($D57,1),設定資料!$D$2:$F$27,3,FALSE)/10)+
MOD(VLOOKUP(LEFT($D57,1),設定資料!$D$2:$F$27,3,FALSE),10)*9+SUMPRODUCT(VALUE(MID($D57,ROW($1:$9)+1,1)),{8;7;6;5;4;3;2;1;1}),10)=0,"正確","錯誤")</f>
        <v>#N/A</v>
      </c>
    </row>
    <row r="58" spans="1:16" ht="20.100000000000001" customHeight="1" x14ac:dyDescent="0.25">
      <c r="A58" s="3">
        <v>55</v>
      </c>
      <c r="B58" s="3"/>
      <c r="C58" s="3" t="str">
        <f t="shared" si="1"/>
        <v>請確認</v>
      </c>
      <c r="D58" s="41"/>
      <c r="E58" s="38"/>
      <c r="F58" s="5">
        <f t="shared" si="2"/>
        <v>125</v>
      </c>
      <c r="G58" s="4"/>
      <c r="H58" s="39"/>
      <c r="I58" s="39"/>
      <c r="J58" s="41"/>
      <c r="K58" s="8"/>
      <c r="L58" s="8"/>
      <c r="M58" s="8"/>
      <c r="O58" s="54">
        <f t="shared" si="0"/>
        <v>0</v>
      </c>
      <c r="P58" s="33" t="e">
        <f>IF(MOD(INT(VLOOKUP(LEFT($D58,1),設定資料!$D$2:$F$27,3,FALSE)/10)+
MOD(VLOOKUP(LEFT($D58,1),設定資料!$D$2:$F$27,3,FALSE),10)*9+SUMPRODUCT(VALUE(MID($D58,ROW($1:$9)+1,1)),{8;7;6;5;4;3;2;1;1}),10)=0,"正確","錯誤")</f>
        <v>#N/A</v>
      </c>
    </row>
    <row r="59" spans="1:16" ht="20.100000000000001" customHeight="1" x14ac:dyDescent="0.25">
      <c r="A59" s="3">
        <v>56</v>
      </c>
      <c r="B59" s="3"/>
      <c r="C59" s="3" t="str">
        <f t="shared" si="1"/>
        <v>請確認</v>
      </c>
      <c r="D59" s="41"/>
      <c r="E59" s="38"/>
      <c r="F59" s="5">
        <f t="shared" si="2"/>
        <v>125</v>
      </c>
      <c r="G59" s="39"/>
      <c r="H59" s="39"/>
      <c r="I59" s="39"/>
      <c r="J59" s="41"/>
      <c r="K59" s="41"/>
      <c r="L59" s="41"/>
      <c r="M59" s="8"/>
      <c r="O59" s="54">
        <f t="shared" si="0"/>
        <v>0</v>
      </c>
      <c r="P59" s="33" t="e">
        <f>IF(MOD(INT(VLOOKUP(LEFT($D59,1),設定資料!$D$2:$F$27,3,FALSE)/10)+
MOD(VLOOKUP(LEFT($D59,1),設定資料!$D$2:$F$27,3,FALSE),10)*9+SUMPRODUCT(VALUE(MID($D59,ROW($1:$9)+1,1)),{8;7;6;5;4;3;2;1;1}),10)=0,"正確","錯誤")</f>
        <v>#N/A</v>
      </c>
    </row>
    <row r="60" spans="1:16" ht="20.100000000000001" customHeight="1" x14ac:dyDescent="0.25">
      <c r="A60" s="3">
        <v>57</v>
      </c>
      <c r="B60" s="3"/>
      <c r="C60" s="3" t="str">
        <f t="shared" si="1"/>
        <v>請確認</v>
      </c>
      <c r="D60" s="41"/>
      <c r="E60" s="38"/>
      <c r="F60" s="5">
        <f t="shared" si="2"/>
        <v>125</v>
      </c>
      <c r="G60" s="39"/>
      <c r="H60" s="39"/>
      <c r="I60" s="39"/>
      <c r="J60" s="41"/>
      <c r="K60" s="8"/>
      <c r="L60" s="8"/>
      <c r="M60" s="8"/>
      <c r="O60" s="54">
        <f t="shared" si="0"/>
        <v>0</v>
      </c>
      <c r="P60" s="33" t="e">
        <f>IF(MOD(INT(VLOOKUP(LEFT($D60,1),設定資料!$D$2:$F$27,3,FALSE)/10)+
MOD(VLOOKUP(LEFT($D60,1),設定資料!$D$2:$F$27,3,FALSE),10)*9+SUMPRODUCT(VALUE(MID($D60,ROW($1:$9)+1,1)),{8;7;6;5;4;3;2;1;1}),10)=0,"正確","錯誤")</f>
        <v>#N/A</v>
      </c>
    </row>
    <row r="61" spans="1:16" ht="20.100000000000001" customHeight="1" x14ac:dyDescent="0.25">
      <c r="A61" s="3">
        <v>58</v>
      </c>
      <c r="B61" s="3"/>
      <c r="C61" s="3" t="str">
        <f t="shared" si="1"/>
        <v>請確認</v>
      </c>
      <c r="D61" s="3"/>
      <c r="E61" s="38"/>
      <c r="F61" s="5">
        <f t="shared" si="2"/>
        <v>125</v>
      </c>
      <c r="G61" s="39"/>
      <c r="H61" s="39"/>
      <c r="I61" s="39"/>
      <c r="J61" s="41"/>
      <c r="K61" s="8"/>
      <c r="L61" s="8"/>
      <c r="M61" s="8"/>
      <c r="O61" s="54">
        <f t="shared" si="0"/>
        <v>0</v>
      </c>
      <c r="P61" s="33" t="e">
        <f>IF(MOD(INT(VLOOKUP(LEFT($D61,1),設定資料!$D$2:$F$27,3,FALSE)/10)+
MOD(VLOOKUP(LEFT($D61,1),設定資料!$D$2:$F$27,3,FALSE),10)*9+SUMPRODUCT(VALUE(MID($D61,ROW($1:$9)+1,1)),{8;7;6;5;4;3;2;1;1}),10)=0,"正確","錯誤")</f>
        <v>#N/A</v>
      </c>
    </row>
    <row r="62" spans="1:16" ht="20.100000000000001" customHeight="1" x14ac:dyDescent="0.25">
      <c r="A62" s="3">
        <v>59</v>
      </c>
      <c r="B62" s="3"/>
      <c r="C62" s="3" t="str">
        <f t="shared" si="1"/>
        <v>請確認</v>
      </c>
      <c r="D62" s="41"/>
      <c r="E62" s="38"/>
      <c r="F62" s="5">
        <f t="shared" si="2"/>
        <v>125</v>
      </c>
      <c r="G62" s="39"/>
      <c r="H62" s="39"/>
      <c r="I62" s="39"/>
      <c r="J62" s="41"/>
      <c r="K62" s="8"/>
      <c r="L62" s="46"/>
      <c r="M62" s="8"/>
      <c r="O62" s="54">
        <f t="shared" si="0"/>
        <v>0</v>
      </c>
      <c r="P62" s="33" t="e">
        <f>IF(MOD(INT(VLOOKUP(LEFT($D62,1),設定資料!$D$2:$F$27,3,FALSE)/10)+
MOD(VLOOKUP(LEFT($D62,1),設定資料!$D$2:$F$27,3,FALSE),10)*9+SUMPRODUCT(VALUE(MID($D62,ROW($1:$9)+1,1)),{8;7;6;5;4;3;2;1;1}),10)=0,"正確","錯誤")</f>
        <v>#N/A</v>
      </c>
    </row>
    <row r="63" spans="1:16" ht="20.100000000000001" customHeight="1" x14ac:dyDescent="0.25">
      <c r="A63" s="3">
        <v>60</v>
      </c>
      <c r="B63" s="3"/>
      <c r="C63" s="3" t="str">
        <f t="shared" si="1"/>
        <v>請確認</v>
      </c>
      <c r="D63" s="41"/>
      <c r="E63" s="38"/>
      <c r="F63" s="5">
        <f t="shared" si="2"/>
        <v>125</v>
      </c>
      <c r="G63" s="39"/>
      <c r="H63" s="39"/>
      <c r="I63" s="39"/>
      <c r="J63" s="41"/>
      <c r="K63" s="8"/>
      <c r="L63" s="8"/>
      <c r="M63" s="8"/>
      <c r="O63" s="54">
        <f t="shared" si="0"/>
        <v>0</v>
      </c>
      <c r="P63" s="33" t="e">
        <f>IF(MOD(INT(VLOOKUP(LEFT($D63,1),設定資料!$D$2:$F$27,3,FALSE)/10)+
MOD(VLOOKUP(LEFT($D63,1),設定資料!$D$2:$F$27,3,FALSE),10)*9+SUMPRODUCT(VALUE(MID($D63,ROW($1:$9)+1,1)),{8;7;6;5;4;3;2;1;1}),10)=0,"正確","錯誤")</f>
        <v>#N/A</v>
      </c>
    </row>
    <row r="64" spans="1:16" ht="20.100000000000001" customHeight="1" x14ac:dyDescent="0.25">
      <c r="A64" s="3">
        <v>61</v>
      </c>
      <c r="B64" s="3"/>
      <c r="C64" s="3" t="str">
        <f t="shared" si="1"/>
        <v>請確認</v>
      </c>
      <c r="D64" s="41"/>
      <c r="E64" s="38"/>
      <c r="F64" s="5">
        <f t="shared" si="2"/>
        <v>125</v>
      </c>
      <c r="G64" s="39"/>
      <c r="H64" s="39"/>
      <c r="I64" s="39"/>
      <c r="J64" s="41"/>
      <c r="K64" s="8"/>
      <c r="L64" s="8"/>
      <c r="M64" s="8"/>
      <c r="O64" s="54">
        <f t="shared" si="0"/>
        <v>0</v>
      </c>
      <c r="P64" s="33" t="e">
        <f>IF(MOD(INT(VLOOKUP(LEFT($D64,1),設定資料!$D$2:$F$27,3,FALSE)/10)+
MOD(VLOOKUP(LEFT($D64,1),設定資料!$D$2:$F$27,3,FALSE),10)*9+SUMPRODUCT(VALUE(MID($D64,ROW($1:$9)+1,1)),{8;7;6;5;4;3;2;1;1}),10)=0,"正確","錯誤")</f>
        <v>#N/A</v>
      </c>
    </row>
    <row r="65" spans="1:16" ht="20.100000000000001" customHeight="1" x14ac:dyDescent="0.25">
      <c r="A65" s="3">
        <v>62</v>
      </c>
      <c r="B65" s="3"/>
      <c r="C65" s="3" t="str">
        <f t="shared" si="1"/>
        <v>請確認</v>
      </c>
      <c r="D65" s="41"/>
      <c r="E65" s="38"/>
      <c r="F65" s="5">
        <f t="shared" si="2"/>
        <v>125</v>
      </c>
      <c r="G65" s="39"/>
      <c r="H65" s="39"/>
      <c r="I65" s="39"/>
      <c r="J65" s="41"/>
      <c r="K65" s="8"/>
      <c r="L65" s="8"/>
      <c r="M65" s="8"/>
      <c r="O65" s="54">
        <f t="shared" si="0"/>
        <v>0</v>
      </c>
      <c r="P65" s="33" t="e">
        <f>IF(MOD(INT(VLOOKUP(LEFT($D65,1),設定資料!$D$2:$F$27,3,FALSE)/10)+
MOD(VLOOKUP(LEFT($D65,1),設定資料!$D$2:$F$27,3,FALSE),10)*9+SUMPRODUCT(VALUE(MID($D65,ROW($1:$9)+1,1)),{8;7;6;5;4;3;2;1;1}),10)=0,"正確","錯誤")</f>
        <v>#N/A</v>
      </c>
    </row>
    <row r="66" spans="1:16" ht="20.100000000000001" customHeight="1" x14ac:dyDescent="0.25">
      <c r="A66" s="3">
        <v>63</v>
      </c>
      <c r="B66" s="3"/>
      <c r="C66" s="3" t="str">
        <f t="shared" si="1"/>
        <v>請確認</v>
      </c>
      <c r="D66" s="41"/>
      <c r="E66" s="38"/>
      <c r="F66" s="5">
        <f t="shared" si="2"/>
        <v>125</v>
      </c>
      <c r="G66" s="39"/>
      <c r="H66" s="39"/>
      <c r="I66" s="39"/>
      <c r="J66" s="41"/>
      <c r="K66" s="8"/>
      <c r="L66" s="8"/>
      <c r="M66" s="8"/>
      <c r="O66" s="54">
        <f t="shared" si="0"/>
        <v>0</v>
      </c>
      <c r="P66" s="33" t="e">
        <f>IF(MOD(INT(VLOOKUP(LEFT($D66,1),設定資料!$D$2:$F$27,3,FALSE)/10)+
MOD(VLOOKUP(LEFT($D66,1),設定資料!$D$2:$F$27,3,FALSE),10)*9+SUMPRODUCT(VALUE(MID($D66,ROW($1:$9)+1,1)),{8;7;6;5;4;3;2;1;1}),10)=0,"正確","錯誤")</f>
        <v>#N/A</v>
      </c>
    </row>
    <row r="67" spans="1:16" ht="20.100000000000001" customHeight="1" x14ac:dyDescent="0.25">
      <c r="A67" s="3">
        <v>64</v>
      </c>
      <c r="B67" s="3"/>
      <c r="C67" s="3" t="str">
        <f t="shared" si="1"/>
        <v>請確認</v>
      </c>
      <c r="D67" s="41"/>
      <c r="E67" s="38"/>
      <c r="F67" s="5">
        <f t="shared" si="2"/>
        <v>125</v>
      </c>
      <c r="G67" s="39"/>
      <c r="H67" s="39"/>
      <c r="I67" s="39"/>
      <c r="J67" s="41"/>
      <c r="K67" s="8"/>
      <c r="L67" s="8"/>
      <c r="M67" s="8"/>
      <c r="O67" s="54">
        <f t="shared" si="0"/>
        <v>0</v>
      </c>
      <c r="P67" s="33" t="e">
        <f>IF(MOD(INT(VLOOKUP(LEFT($D67,1),設定資料!$D$2:$F$27,3,FALSE)/10)+
MOD(VLOOKUP(LEFT($D67,1),設定資料!$D$2:$F$27,3,FALSE),10)*9+SUMPRODUCT(VALUE(MID($D67,ROW($1:$9)+1,1)),{8;7;6;5;4;3;2;1;1}),10)=0,"正確","錯誤")</f>
        <v>#N/A</v>
      </c>
    </row>
    <row r="68" spans="1:16" ht="20.100000000000001" customHeight="1" x14ac:dyDescent="0.25">
      <c r="A68" s="3">
        <v>65</v>
      </c>
      <c r="B68" s="3"/>
      <c r="C68" s="3" t="str">
        <f t="shared" si="1"/>
        <v>請確認</v>
      </c>
      <c r="D68" s="41"/>
      <c r="E68" s="38"/>
      <c r="F68" s="5">
        <f t="shared" si="2"/>
        <v>125</v>
      </c>
      <c r="G68" s="39"/>
      <c r="H68" s="39"/>
      <c r="I68" s="39"/>
      <c r="J68" s="41"/>
      <c r="K68" s="8"/>
      <c r="L68" s="8"/>
      <c r="M68" s="8"/>
      <c r="O68" s="54">
        <f t="shared" ref="O68:O131" si="3">IF(F68&lt;65,IF(OR(J68="公費",J68="部份公費"),"",IF(J68="自費",COUNTA(K68)+COUNTA(L68)+COUNTA(M68),"請確認")),COUNTA(K68)+COUNTA(L68)+COUNTA(M68))</f>
        <v>0</v>
      </c>
      <c r="P68" s="33" t="e">
        <f>IF(MOD(INT(VLOOKUP(LEFT($D68,1),設定資料!$D$2:$F$27,3,FALSE)/10)+
MOD(VLOOKUP(LEFT($D68,1),設定資料!$D$2:$F$27,3,FALSE),10)*9+SUMPRODUCT(VALUE(MID($D68,ROW($1:$9)+1,1)),{8;7;6;5;4;3;2;1;1}),10)=0,"正確","錯誤")</f>
        <v>#N/A</v>
      </c>
    </row>
    <row r="69" spans="1:16" ht="20.100000000000001" customHeight="1" x14ac:dyDescent="0.25">
      <c r="A69" s="3">
        <v>66</v>
      </c>
      <c r="B69" s="3"/>
      <c r="C69" s="3" t="str">
        <f t="shared" ref="C69:C132" si="4">IF(MID(D69,2,1)="1","男",IF(MID(D69,2,1)="2","女","請確認"))</f>
        <v>請確認</v>
      </c>
      <c r="D69" s="41"/>
      <c r="E69" s="38"/>
      <c r="F69" s="5">
        <f t="shared" ref="F69:F132" si="5">DATEDIF(E69,DATE($D$2+1911,$F$2,1),"Y")</f>
        <v>125</v>
      </c>
      <c r="G69" s="39"/>
      <c r="H69" s="39"/>
      <c r="I69" s="39"/>
      <c r="J69" s="41"/>
      <c r="K69" s="8"/>
      <c r="L69" s="8"/>
      <c r="M69" s="8"/>
      <c r="O69" s="54">
        <f t="shared" si="3"/>
        <v>0</v>
      </c>
      <c r="P69" s="33" t="e">
        <f>IF(MOD(INT(VLOOKUP(LEFT($D69,1),設定資料!$D$2:$F$27,3,FALSE)/10)+
MOD(VLOOKUP(LEFT($D69,1),設定資料!$D$2:$F$27,3,FALSE),10)*9+SUMPRODUCT(VALUE(MID($D69,ROW($1:$9)+1,1)),{8;7;6;5;4;3;2;1;1}),10)=0,"正確","錯誤")</f>
        <v>#N/A</v>
      </c>
    </row>
    <row r="70" spans="1:16" ht="20.100000000000001" customHeight="1" x14ac:dyDescent="0.25">
      <c r="A70" s="3">
        <v>67</v>
      </c>
      <c r="B70" s="3"/>
      <c r="C70" s="3" t="str">
        <f t="shared" si="4"/>
        <v>請確認</v>
      </c>
      <c r="D70" s="41"/>
      <c r="E70" s="38"/>
      <c r="F70" s="5">
        <f t="shared" si="5"/>
        <v>125</v>
      </c>
      <c r="G70" s="39"/>
      <c r="H70" s="39"/>
      <c r="I70" s="39"/>
      <c r="J70" s="41"/>
      <c r="K70" s="8"/>
      <c r="L70" s="8"/>
      <c r="M70" s="8"/>
      <c r="O70" s="54">
        <f t="shared" si="3"/>
        <v>0</v>
      </c>
      <c r="P70" s="33" t="e">
        <f>IF(MOD(INT(VLOOKUP(LEFT($D70,1),設定資料!$D$2:$F$27,3,FALSE)/10)+
MOD(VLOOKUP(LEFT($D70,1),設定資料!$D$2:$F$27,3,FALSE),10)*9+SUMPRODUCT(VALUE(MID($D70,ROW($1:$9)+1,1)),{8;7;6;5;4;3;2;1;1}),10)=0,"正確","錯誤")</f>
        <v>#N/A</v>
      </c>
    </row>
    <row r="71" spans="1:16" ht="20.100000000000001" customHeight="1" x14ac:dyDescent="0.25">
      <c r="A71" s="3">
        <v>68</v>
      </c>
      <c r="B71" s="3"/>
      <c r="C71" s="3" t="str">
        <f t="shared" si="4"/>
        <v>請確認</v>
      </c>
      <c r="D71" s="3"/>
      <c r="E71" s="38"/>
      <c r="F71" s="5">
        <f t="shared" si="5"/>
        <v>125</v>
      </c>
      <c r="G71" s="39"/>
      <c r="H71" s="39"/>
      <c r="I71" s="39"/>
      <c r="J71" s="3"/>
      <c r="K71" s="46"/>
      <c r="L71" s="46"/>
      <c r="M71" s="8"/>
      <c r="O71" s="54">
        <f t="shared" si="3"/>
        <v>0</v>
      </c>
      <c r="P71" s="33" t="e">
        <f>IF(MOD(INT(VLOOKUP(LEFT($D71,1),設定資料!$D$2:$F$27,3,FALSE)/10)+
MOD(VLOOKUP(LEFT($D71,1),設定資料!$D$2:$F$27,3,FALSE),10)*9+SUMPRODUCT(VALUE(MID($D71,ROW($1:$9)+1,1)),{8;7;6;5;4;3;2;1;1}),10)=0,"正確","錯誤")</f>
        <v>#N/A</v>
      </c>
    </row>
    <row r="72" spans="1:16" ht="20.100000000000001" customHeight="1" x14ac:dyDescent="0.25">
      <c r="A72" s="3">
        <v>69</v>
      </c>
      <c r="B72" s="3"/>
      <c r="C72" s="3" t="str">
        <f t="shared" si="4"/>
        <v>請確認</v>
      </c>
      <c r="D72" s="41"/>
      <c r="E72" s="38"/>
      <c r="F72" s="5">
        <f t="shared" si="5"/>
        <v>125</v>
      </c>
      <c r="G72" s="39"/>
      <c r="H72" s="39"/>
      <c r="I72" s="39"/>
      <c r="J72" s="41"/>
      <c r="K72" s="8"/>
      <c r="L72" s="8"/>
      <c r="M72" s="8"/>
      <c r="O72" s="54">
        <f t="shared" si="3"/>
        <v>0</v>
      </c>
      <c r="P72" s="33" t="e">
        <f>IF(MOD(INT(VLOOKUP(LEFT($D72,1),設定資料!$D$2:$F$27,3,FALSE)/10)+
MOD(VLOOKUP(LEFT($D72,1),設定資料!$D$2:$F$27,3,FALSE),10)*9+SUMPRODUCT(VALUE(MID($D72,ROW($1:$9)+1,1)),{8;7;6;5;4;3;2;1;1}),10)=0,"正確","錯誤")</f>
        <v>#N/A</v>
      </c>
    </row>
    <row r="73" spans="1:16" ht="20.100000000000001" customHeight="1" x14ac:dyDescent="0.25">
      <c r="A73" s="3">
        <v>70</v>
      </c>
      <c r="B73" s="3"/>
      <c r="C73" s="3" t="str">
        <f t="shared" si="4"/>
        <v>請確認</v>
      </c>
      <c r="D73" s="41"/>
      <c r="E73" s="38"/>
      <c r="F73" s="5">
        <f t="shared" si="5"/>
        <v>125</v>
      </c>
      <c r="G73" s="39"/>
      <c r="H73" s="39"/>
      <c r="I73" s="39"/>
      <c r="J73" s="41"/>
      <c r="K73" s="8"/>
      <c r="L73" s="8"/>
      <c r="M73" s="8"/>
      <c r="O73" s="54">
        <f t="shared" si="3"/>
        <v>0</v>
      </c>
      <c r="P73" s="33" t="e">
        <f>IF(MOD(INT(VLOOKUP(LEFT($D73,1),設定資料!$D$2:$F$27,3,FALSE)/10)+
MOD(VLOOKUP(LEFT($D73,1),設定資料!$D$2:$F$27,3,FALSE),10)*9+SUMPRODUCT(VALUE(MID($D73,ROW($1:$9)+1,1)),{8;7;6;5;4;3;2;1;1}),10)=0,"正確","錯誤")</f>
        <v>#N/A</v>
      </c>
    </row>
    <row r="74" spans="1:16" ht="20.100000000000001" customHeight="1" x14ac:dyDescent="0.25">
      <c r="A74" s="3">
        <v>71</v>
      </c>
      <c r="B74" s="3"/>
      <c r="C74" s="3" t="str">
        <f t="shared" si="4"/>
        <v>請確認</v>
      </c>
      <c r="D74" s="41"/>
      <c r="E74" s="38"/>
      <c r="F74" s="5">
        <f t="shared" si="5"/>
        <v>125</v>
      </c>
      <c r="G74" s="39"/>
      <c r="H74" s="39"/>
      <c r="I74" s="39"/>
      <c r="J74" s="41"/>
      <c r="K74" s="8"/>
      <c r="L74" s="8"/>
      <c r="M74" s="8"/>
      <c r="O74" s="54">
        <f t="shared" si="3"/>
        <v>0</v>
      </c>
      <c r="P74" s="33" t="e">
        <f>IF(MOD(INT(VLOOKUP(LEFT($D74,1),設定資料!$D$2:$F$27,3,FALSE)/10)+
MOD(VLOOKUP(LEFT($D74,1),設定資料!$D$2:$F$27,3,FALSE),10)*9+SUMPRODUCT(VALUE(MID($D74,ROW($1:$9)+1,1)),{8;7;6;5;4;3;2;1;1}),10)=0,"正確","錯誤")</f>
        <v>#N/A</v>
      </c>
    </row>
    <row r="75" spans="1:16" ht="20.100000000000001" customHeight="1" x14ac:dyDescent="0.25">
      <c r="A75" s="3">
        <v>72</v>
      </c>
      <c r="B75" s="3"/>
      <c r="C75" s="3" t="str">
        <f t="shared" si="4"/>
        <v>請確認</v>
      </c>
      <c r="D75" s="43"/>
      <c r="E75" s="38"/>
      <c r="F75" s="5">
        <f t="shared" si="5"/>
        <v>125</v>
      </c>
      <c r="G75" s="39"/>
      <c r="H75" s="39"/>
      <c r="I75" s="39"/>
      <c r="J75" s="41"/>
      <c r="K75" s="8"/>
      <c r="L75" s="8"/>
      <c r="M75" s="8"/>
      <c r="O75" s="54">
        <f t="shared" si="3"/>
        <v>0</v>
      </c>
      <c r="P75" s="33" t="e">
        <f>IF(MOD(INT(VLOOKUP(LEFT($D75,1),設定資料!$D$2:$F$27,3,FALSE)/10)+
MOD(VLOOKUP(LEFT($D75,1),設定資料!$D$2:$F$27,3,FALSE),10)*9+SUMPRODUCT(VALUE(MID($D75,ROW($1:$9)+1,1)),{8;7;6;5;4;3;2;1;1}),10)=0,"正確","錯誤")</f>
        <v>#N/A</v>
      </c>
    </row>
    <row r="76" spans="1:16" ht="20.100000000000001" customHeight="1" x14ac:dyDescent="0.25">
      <c r="A76" s="3">
        <v>73</v>
      </c>
      <c r="B76" s="3"/>
      <c r="C76" s="3" t="str">
        <f t="shared" si="4"/>
        <v>請確認</v>
      </c>
      <c r="D76" s="41"/>
      <c r="E76" s="38"/>
      <c r="F76" s="5">
        <f t="shared" si="5"/>
        <v>125</v>
      </c>
      <c r="G76" s="39"/>
      <c r="H76" s="39"/>
      <c r="I76" s="39"/>
      <c r="J76" s="41"/>
      <c r="K76" s="8"/>
      <c r="L76" s="8"/>
      <c r="M76" s="8"/>
      <c r="O76" s="54">
        <f t="shared" si="3"/>
        <v>0</v>
      </c>
      <c r="P76" s="33" t="e">
        <f>IF(MOD(INT(VLOOKUP(LEFT($D76,1),設定資料!$D$2:$F$27,3,FALSE)/10)+
MOD(VLOOKUP(LEFT($D76,1),設定資料!$D$2:$F$27,3,FALSE),10)*9+SUMPRODUCT(VALUE(MID($D76,ROW($1:$9)+1,1)),{8;7;6;5;4;3;2;1;1}),10)=0,"正確","錯誤")</f>
        <v>#N/A</v>
      </c>
    </row>
    <row r="77" spans="1:16" ht="20.100000000000001" customHeight="1" x14ac:dyDescent="0.25">
      <c r="A77" s="3">
        <v>74</v>
      </c>
      <c r="B77" s="3"/>
      <c r="C77" s="3" t="str">
        <f t="shared" si="4"/>
        <v>請確認</v>
      </c>
      <c r="D77" s="41"/>
      <c r="E77" s="38"/>
      <c r="F77" s="5">
        <f t="shared" si="5"/>
        <v>125</v>
      </c>
      <c r="G77" s="39"/>
      <c r="H77" s="39"/>
      <c r="I77" s="39"/>
      <c r="J77" s="41"/>
      <c r="K77" s="8"/>
      <c r="L77" s="8"/>
      <c r="M77" s="8"/>
      <c r="O77" s="54">
        <f t="shared" si="3"/>
        <v>0</v>
      </c>
      <c r="P77" s="33" t="e">
        <f>IF(MOD(INT(VLOOKUP(LEFT($D77,1),設定資料!$D$2:$F$27,3,FALSE)/10)+
MOD(VLOOKUP(LEFT($D77,1),設定資料!$D$2:$F$27,3,FALSE),10)*9+SUMPRODUCT(VALUE(MID($D77,ROW($1:$9)+1,1)),{8;7;6;5;4;3;2;1;1}),10)=0,"正確","錯誤")</f>
        <v>#N/A</v>
      </c>
    </row>
    <row r="78" spans="1:16" ht="20.100000000000001" customHeight="1" x14ac:dyDescent="0.25">
      <c r="A78" s="3">
        <v>75</v>
      </c>
      <c r="B78" s="3"/>
      <c r="C78" s="3" t="str">
        <f t="shared" si="4"/>
        <v>請確認</v>
      </c>
      <c r="D78" s="41"/>
      <c r="E78" s="38"/>
      <c r="F78" s="5">
        <f t="shared" si="5"/>
        <v>125</v>
      </c>
      <c r="G78" s="39"/>
      <c r="H78" s="39"/>
      <c r="I78" s="39"/>
      <c r="J78" s="41"/>
      <c r="K78" s="8"/>
      <c r="L78" s="8"/>
      <c r="M78" s="8"/>
      <c r="O78" s="54">
        <f t="shared" si="3"/>
        <v>0</v>
      </c>
      <c r="P78" s="33" t="e">
        <f>IF(MOD(INT(VLOOKUP(LEFT($D78,1),設定資料!$D$2:$F$27,3,FALSE)/10)+
MOD(VLOOKUP(LEFT($D78,1),設定資料!$D$2:$F$27,3,FALSE),10)*9+SUMPRODUCT(VALUE(MID($D78,ROW($1:$9)+1,1)),{8;7;6;5;4;3;2;1;1}),10)=0,"正確","錯誤")</f>
        <v>#N/A</v>
      </c>
    </row>
    <row r="79" spans="1:16" ht="20.100000000000001" customHeight="1" x14ac:dyDescent="0.25">
      <c r="A79" s="3">
        <v>76</v>
      </c>
      <c r="B79" s="3"/>
      <c r="C79" s="3" t="str">
        <f t="shared" si="4"/>
        <v>請確認</v>
      </c>
      <c r="D79" s="41"/>
      <c r="E79" s="38"/>
      <c r="F79" s="5">
        <f t="shared" si="5"/>
        <v>125</v>
      </c>
      <c r="G79" s="39"/>
      <c r="H79" s="39"/>
      <c r="I79" s="39"/>
      <c r="J79" s="41"/>
      <c r="K79" s="8"/>
      <c r="L79" s="8"/>
      <c r="M79" s="8"/>
      <c r="O79" s="54">
        <f t="shared" si="3"/>
        <v>0</v>
      </c>
      <c r="P79" s="33" t="e">
        <f>IF(MOD(INT(VLOOKUP(LEFT($D79,1),設定資料!$D$2:$F$27,3,FALSE)/10)+
MOD(VLOOKUP(LEFT($D79,1),設定資料!$D$2:$F$27,3,FALSE),10)*9+SUMPRODUCT(VALUE(MID($D79,ROW($1:$9)+1,1)),{8;7;6;5;4;3;2;1;1}),10)=0,"正確","錯誤")</f>
        <v>#N/A</v>
      </c>
    </row>
    <row r="80" spans="1:16" ht="20.100000000000001" customHeight="1" x14ac:dyDescent="0.25">
      <c r="A80" s="3">
        <v>77</v>
      </c>
      <c r="B80" s="3"/>
      <c r="C80" s="3" t="str">
        <f t="shared" si="4"/>
        <v>請確認</v>
      </c>
      <c r="D80" s="3"/>
      <c r="E80" s="38"/>
      <c r="F80" s="5">
        <f t="shared" si="5"/>
        <v>125</v>
      </c>
      <c r="G80" s="39"/>
      <c r="H80" s="39"/>
      <c r="I80" s="39"/>
      <c r="J80" s="41"/>
      <c r="K80" s="46"/>
      <c r="L80" s="46"/>
      <c r="M80" s="8"/>
      <c r="O80" s="54">
        <f t="shared" si="3"/>
        <v>0</v>
      </c>
      <c r="P80" s="33" t="e">
        <f>IF(MOD(INT(VLOOKUP(LEFT($D80,1),設定資料!$D$2:$F$27,3,FALSE)/10)+
MOD(VLOOKUP(LEFT($D80,1),設定資料!$D$2:$F$27,3,FALSE),10)*9+SUMPRODUCT(VALUE(MID($D80,ROW($1:$9)+1,1)),{8;7;6;5;4;3;2;1;1}),10)=0,"正確","錯誤")</f>
        <v>#N/A</v>
      </c>
    </row>
    <row r="81" spans="1:16" ht="20.100000000000001" customHeight="1" x14ac:dyDescent="0.25">
      <c r="A81" s="3">
        <v>78</v>
      </c>
      <c r="B81" s="3"/>
      <c r="C81" s="3" t="str">
        <f t="shared" si="4"/>
        <v>請確認</v>
      </c>
      <c r="D81" s="41"/>
      <c r="E81" s="38"/>
      <c r="F81" s="5">
        <f t="shared" si="5"/>
        <v>125</v>
      </c>
      <c r="G81" s="39"/>
      <c r="H81" s="39"/>
      <c r="I81" s="39"/>
      <c r="J81" s="41"/>
      <c r="K81" s="8"/>
      <c r="L81" s="8"/>
      <c r="M81" s="8"/>
      <c r="O81" s="54">
        <f t="shared" si="3"/>
        <v>0</v>
      </c>
      <c r="P81" s="33" t="e">
        <f>IF(MOD(INT(VLOOKUP(LEFT($D81,1),設定資料!$D$2:$F$27,3,FALSE)/10)+
MOD(VLOOKUP(LEFT($D81,1),設定資料!$D$2:$F$27,3,FALSE),10)*9+SUMPRODUCT(VALUE(MID($D81,ROW($1:$9)+1,1)),{8;7;6;5;4;3;2;1;1}),10)=0,"正確","錯誤")</f>
        <v>#N/A</v>
      </c>
    </row>
    <row r="82" spans="1:16" ht="20.100000000000001" customHeight="1" x14ac:dyDescent="0.25">
      <c r="A82" s="3">
        <v>79</v>
      </c>
      <c r="B82" s="3"/>
      <c r="C82" s="3" t="str">
        <f t="shared" si="4"/>
        <v>請確認</v>
      </c>
      <c r="D82" s="41"/>
      <c r="E82" s="38"/>
      <c r="F82" s="5">
        <f t="shared" si="5"/>
        <v>125</v>
      </c>
      <c r="G82" s="39"/>
      <c r="H82" s="39"/>
      <c r="I82" s="39"/>
      <c r="J82" s="41"/>
      <c r="K82" s="8"/>
      <c r="L82" s="8"/>
      <c r="M82" s="8"/>
      <c r="O82" s="54">
        <f t="shared" si="3"/>
        <v>0</v>
      </c>
      <c r="P82" s="33" t="e">
        <f>IF(MOD(INT(VLOOKUP(LEFT($D82,1),設定資料!$D$2:$F$27,3,FALSE)/10)+
MOD(VLOOKUP(LEFT($D82,1),設定資料!$D$2:$F$27,3,FALSE),10)*9+SUMPRODUCT(VALUE(MID($D82,ROW($1:$9)+1,1)),{8;7;6;5;4;3;2;1;1}),10)=0,"正確","錯誤")</f>
        <v>#N/A</v>
      </c>
    </row>
    <row r="83" spans="1:16" ht="20.100000000000001" customHeight="1" x14ac:dyDescent="0.25">
      <c r="A83" s="3">
        <v>80</v>
      </c>
      <c r="B83" s="3"/>
      <c r="C83" s="3" t="str">
        <f t="shared" si="4"/>
        <v>請確認</v>
      </c>
      <c r="D83" s="3"/>
      <c r="E83" s="38"/>
      <c r="F83" s="5">
        <f t="shared" si="5"/>
        <v>125</v>
      </c>
      <c r="G83" s="39"/>
      <c r="H83" s="39"/>
      <c r="I83" s="39"/>
      <c r="J83" s="41"/>
      <c r="K83" s="46"/>
      <c r="L83" s="46"/>
      <c r="M83" s="8"/>
      <c r="O83" s="54">
        <f t="shared" si="3"/>
        <v>0</v>
      </c>
      <c r="P83" s="33" t="e">
        <f>IF(MOD(INT(VLOOKUP(LEFT($D83,1),設定資料!$D$2:$F$27,3,FALSE)/10)+
MOD(VLOOKUP(LEFT($D83,1),設定資料!$D$2:$F$27,3,FALSE),10)*9+SUMPRODUCT(VALUE(MID($D83,ROW($1:$9)+1,1)),{8;7;6;5;4;3;2;1;1}),10)=0,"正確","錯誤")</f>
        <v>#N/A</v>
      </c>
    </row>
    <row r="84" spans="1:16" ht="20.100000000000001" customHeight="1" x14ac:dyDescent="0.25">
      <c r="A84" s="3">
        <v>81</v>
      </c>
      <c r="B84" s="3"/>
      <c r="C84" s="3" t="str">
        <f t="shared" si="4"/>
        <v>請確認</v>
      </c>
      <c r="D84" s="3"/>
      <c r="E84" s="38"/>
      <c r="F84" s="5">
        <f t="shared" si="5"/>
        <v>125</v>
      </c>
      <c r="G84" s="39"/>
      <c r="H84" s="39"/>
      <c r="I84" s="39"/>
      <c r="J84" s="41"/>
      <c r="K84" s="46"/>
      <c r="L84" s="46"/>
      <c r="M84" s="8"/>
      <c r="O84" s="54">
        <f t="shared" si="3"/>
        <v>0</v>
      </c>
      <c r="P84" s="33" t="e">
        <f>IF(MOD(INT(VLOOKUP(LEFT($D84,1),設定資料!$D$2:$F$27,3,FALSE)/10)+
MOD(VLOOKUP(LEFT($D84,1),設定資料!$D$2:$F$27,3,FALSE),10)*9+SUMPRODUCT(VALUE(MID($D84,ROW($1:$9)+1,1)),{8;7;6;5;4;3;2;1;1}),10)=0,"正確","錯誤")</f>
        <v>#N/A</v>
      </c>
    </row>
    <row r="85" spans="1:16" ht="20.100000000000001" customHeight="1" x14ac:dyDescent="0.25">
      <c r="A85" s="3">
        <v>82</v>
      </c>
      <c r="B85" s="3"/>
      <c r="C85" s="3" t="str">
        <f t="shared" si="4"/>
        <v>請確認</v>
      </c>
      <c r="D85" s="41"/>
      <c r="E85" s="38"/>
      <c r="F85" s="5">
        <f t="shared" si="5"/>
        <v>125</v>
      </c>
      <c r="G85" s="39"/>
      <c r="H85" s="39"/>
      <c r="I85" s="39"/>
      <c r="J85" s="41"/>
      <c r="K85" s="8"/>
      <c r="L85" s="8"/>
      <c r="M85" s="8"/>
      <c r="N85" s="48"/>
      <c r="O85" s="54">
        <f t="shared" si="3"/>
        <v>0</v>
      </c>
      <c r="P85" s="33" t="e">
        <f>IF(MOD(INT(VLOOKUP(LEFT($D85,1),設定資料!$D$2:$F$27,3,FALSE)/10)+
MOD(VLOOKUP(LEFT($D85,1),設定資料!$D$2:$F$27,3,FALSE),10)*9+SUMPRODUCT(VALUE(MID($D85,ROW($1:$9)+1,1)),{8;7;6;5;4;3;2;1;1}),10)=0,"正確","錯誤")</f>
        <v>#N/A</v>
      </c>
    </row>
    <row r="86" spans="1:16" ht="20.100000000000001" customHeight="1" x14ac:dyDescent="0.25">
      <c r="A86" s="3">
        <v>83</v>
      </c>
      <c r="B86" s="3"/>
      <c r="C86" s="3" t="str">
        <f t="shared" si="4"/>
        <v>請確認</v>
      </c>
      <c r="D86" s="41"/>
      <c r="E86" s="38"/>
      <c r="F86" s="5">
        <f t="shared" si="5"/>
        <v>125</v>
      </c>
      <c r="G86" s="39"/>
      <c r="H86" s="39"/>
      <c r="I86" s="39"/>
      <c r="J86" s="41"/>
      <c r="K86" s="41"/>
      <c r="L86" s="41"/>
      <c r="M86" s="8"/>
      <c r="O86" s="54">
        <f t="shared" si="3"/>
        <v>0</v>
      </c>
      <c r="P86" s="33" t="e">
        <f>IF(MOD(INT(VLOOKUP(LEFT($D86,1),設定資料!$D$2:$F$27,3,FALSE)/10)+
MOD(VLOOKUP(LEFT($D86,1),設定資料!$D$2:$F$27,3,FALSE),10)*9+SUMPRODUCT(VALUE(MID($D86,ROW($1:$9)+1,1)),{8;7;6;5;4;3;2;1;1}),10)=0,"正確","錯誤")</f>
        <v>#N/A</v>
      </c>
    </row>
    <row r="87" spans="1:16" ht="20.100000000000001" customHeight="1" x14ac:dyDescent="0.25">
      <c r="A87" s="3">
        <v>84</v>
      </c>
      <c r="B87" s="3"/>
      <c r="C87" s="3" t="str">
        <f t="shared" si="4"/>
        <v>請確認</v>
      </c>
      <c r="D87" s="39"/>
      <c r="E87" s="38"/>
      <c r="F87" s="5">
        <f t="shared" si="5"/>
        <v>125</v>
      </c>
      <c r="G87" s="39"/>
      <c r="H87" s="39"/>
      <c r="I87" s="39"/>
      <c r="J87" s="39"/>
      <c r="K87" s="8"/>
      <c r="L87" s="8"/>
      <c r="M87" s="8"/>
      <c r="O87" s="54">
        <f t="shared" si="3"/>
        <v>0</v>
      </c>
      <c r="P87" s="33" t="e">
        <f>IF(MOD(INT(VLOOKUP(LEFT($D87,1),設定資料!$D$2:$F$27,3,FALSE)/10)+
MOD(VLOOKUP(LEFT($D87,1),設定資料!$D$2:$F$27,3,FALSE),10)*9+SUMPRODUCT(VALUE(MID($D87,ROW($1:$9)+1,1)),{8;7;6;5;4;3;2;1;1}),10)=0,"正確","錯誤")</f>
        <v>#N/A</v>
      </c>
    </row>
    <row r="88" spans="1:16" ht="20.100000000000001" customHeight="1" x14ac:dyDescent="0.25">
      <c r="A88" s="3">
        <v>85</v>
      </c>
      <c r="B88" s="3"/>
      <c r="C88" s="3" t="str">
        <f t="shared" si="4"/>
        <v>請確認</v>
      </c>
      <c r="D88" s="41"/>
      <c r="E88" s="38"/>
      <c r="F88" s="5">
        <f t="shared" si="5"/>
        <v>125</v>
      </c>
      <c r="G88" s="39"/>
      <c r="H88" s="39"/>
      <c r="I88" s="39"/>
      <c r="J88" s="41"/>
      <c r="K88" s="8"/>
      <c r="L88" s="8"/>
      <c r="M88" s="8"/>
      <c r="O88" s="54">
        <f t="shared" si="3"/>
        <v>0</v>
      </c>
      <c r="P88" s="33" t="e">
        <f>IF(MOD(INT(VLOOKUP(LEFT($D88,1),設定資料!$D$2:$F$27,3,FALSE)/10)+
MOD(VLOOKUP(LEFT($D88,1),設定資料!$D$2:$F$27,3,FALSE),10)*9+SUMPRODUCT(VALUE(MID($D88,ROW($1:$9)+1,1)),{8;7;6;5;4;3;2;1;1}),10)=0,"正確","錯誤")</f>
        <v>#N/A</v>
      </c>
    </row>
    <row r="89" spans="1:16" ht="20.100000000000001" customHeight="1" x14ac:dyDescent="0.25">
      <c r="A89" s="3">
        <v>86</v>
      </c>
      <c r="B89" s="3"/>
      <c r="C89" s="3" t="str">
        <f t="shared" si="4"/>
        <v>請確認</v>
      </c>
      <c r="D89" s="43"/>
      <c r="E89" s="38"/>
      <c r="F89" s="5">
        <f t="shared" si="5"/>
        <v>125</v>
      </c>
      <c r="G89" s="39"/>
      <c r="H89" s="39"/>
      <c r="I89" s="39"/>
      <c r="J89" s="39"/>
      <c r="K89" s="8"/>
      <c r="L89" s="8"/>
      <c r="M89" s="8"/>
      <c r="N89" s="48"/>
      <c r="O89" s="54">
        <f t="shared" si="3"/>
        <v>0</v>
      </c>
      <c r="P89" s="33" t="e">
        <f>IF(MOD(INT(VLOOKUP(LEFT($D89,1),設定資料!$D$2:$F$27,3,FALSE)/10)+
MOD(VLOOKUP(LEFT($D89,1),設定資料!$D$2:$F$27,3,FALSE),10)*9+SUMPRODUCT(VALUE(MID($D89,ROW($1:$9)+1,1)),{8;7;6;5;4;3;2;1;1}),10)=0,"正確","錯誤")</f>
        <v>#N/A</v>
      </c>
    </row>
    <row r="90" spans="1:16" s="1" customFormat="1" ht="20.100000000000001" customHeight="1" x14ac:dyDescent="0.25">
      <c r="A90" s="3">
        <v>87</v>
      </c>
      <c r="B90" s="3"/>
      <c r="C90" s="3" t="str">
        <f t="shared" si="4"/>
        <v>請確認</v>
      </c>
      <c r="D90" s="41"/>
      <c r="E90" s="38"/>
      <c r="F90" s="5">
        <f t="shared" si="5"/>
        <v>125</v>
      </c>
      <c r="G90" s="39"/>
      <c r="H90" s="39"/>
      <c r="I90" s="39"/>
      <c r="J90" s="41"/>
      <c r="K90" s="8"/>
      <c r="L90" s="8"/>
      <c r="M90" s="8"/>
      <c r="N90" s="32"/>
      <c r="O90" s="54">
        <f t="shared" si="3"/>
        <v>0</v>
      </c>
      <c r="P90" s="33" t="e">
        <f>IF(MOD(INT(VLOOKUP(LEFT($D90,1),設定資料!$D$2:$F$27,3,FALSE)/10)+
MOD(VLOOKUP(LEFT($D90,1),設定資料!$D$2:$F$27,3,FALSE),10)*9+SUMPRODUCT(VALUE(MID($D90,ROW($1:$9)+1,1)),{8;7;6;5;4;3;2;1;1}),10)=0,"正確","錯誤")</f>
        <v>#N/A</v>
      </c>
    </row>
    <row r="91" spans="1:16" ht="20.100000000000001" customHeight="1" x14ac:dyDescent="0.25">
      <c r="A91" s="3">
        <v>88</v>
      </c>
      <c r="B91" s="3"/>
      <c r="C91" s="3" t="str">
        <f t="shared" si="4"/>
        <v>請確認</v>
      </c>
      <c r="D91" s="41"/>
      <c r="E91" s="38"/>
      <c r="F91" s="5">
        <f t="shared" si="5"/>
        <v>125</v>
      </c>
      <c r="G91" s="39"/>
      <c r="H91" s="39"/>
      <c r="I91" s="39"/>
      <c r="J91" s="41"/>
      <c r="K91" s="8"/>
      <c r="L91" s="8"/>
      <c r="M91" s="8"/>
      <c r="O91" s="54">
        <f t="shared" si="3"/>
        <v>0</v>
      </c>
      <c r="P91" s="33" t="e">
        <f>IF(MOD(INT(VLOOKUP(LEFT($D91,1),設定資料!$D$2:$F$27,3,FALSE)/10)+
MOD(VLOOKUP(LEFT($D91,1),設定資料!$D$2:$F$27,3,FALSE),10)*9+SUMPRODUCT(VALUE(MID($D91,ROW($1:$9)+1,1)),{8;7;6;5;4;3;2;1;1}),10)=0,"正確","錯誤")</f>
        <v>#N/A</v>
      </c>
    </row>
    <row r="92" spans="1:16" ht="20.100000000000001" customHeight="1" x14ac:dyDescent="0.25">
      <c r="A92" s="3">
        <v>89</v>
      </c>
      <c r="B92" s="3"/>
      <c r="C92" s="3" t="str">
        <f t="shared" si="4"/>
        <v>請確認</v>
      </c>
      <c r="D92" s="39"/>
      <c r="E92" s="38"/>
      <c r="F92" s="5">
        <f t="shared" si="5"/>
        <v>125</v>
      </c>
      <c r="G92" s="39"/>
      <c r="H92" s="39"/>
      <c r="I92" s="39"/>
      <c r="J92" s="39"/>
      <c r="K92" s="8"/>
      <c r="L92" s="8"/>
      <c r="M92" s="8"/>
      <c r="O92" s="54">
        <f t="shared" si="3"/>
        <v>0</v>
      </c>
      <c r="P92" s="33" t="e">
        <f>IF(MOD(INT(VLOOKUP(LEFT($D92,1),設定資料!$D$2:$F$27,3,FALSE)/10)+
MOD(VLOOKUP(LEFT($D92,1),設定資料!$D$2:$F$27,3,FALSE),10)*9+SUMPRODUCT(VALUE(MID($D92,ROW($1:$9)+1,1)),{8;7;6;5;4;3;2;1;1}),10)=0,"正確","錯誤")</f>
        <v>#N/A</v>
      </c>
    </row>
    <row r="93" spans="1:16" ht="20.100000000000001" customHeight="1" x14ac:dyDescent="0.25">
      <c r="A93" s="3">
        <v>90</v>
      </c>
      <c r="B93" s="39"/>
      <c r="C93" s="3" t="str">
        <f t="shared" si="4"/>
        <v>請確認</v>
      </c>
      <c r="D93" s="39"/>
      <c r="E93" s="38"/>
      <c r="F93" s="5">
        <f t="shared" si="5"/>
        <v>125</v>
      </c>
      <c r="G93" s="39"/>
      <c r="H93" s="39"/>
      <c r="I93" s="39"/>
      <c r="J93" s="39"/>
      <c r="K93" s="46"/>
      <c r="L93" s="46"/>
      <c r="M93" s="8"/>
      <c r="O93" s="54">
        <f t="shared" si="3"/>
        <v>0</v>
      </c>
      <c r="P93" s="33" t="e">
        <f>IF(MOD(INT(VLOOKUP(LEFT($D93,1),設定資料!$D$2:$F$27,3,FALSE)/10)+
MOD(VLOOKUP(LEFT($D93,1),設定資料!$D$2:$F$27,3,FALSE),10)*9+SUMPRODUCT(VALUE(MID($D93,ROW($1:$9)+1,1)),{8;7;6;5;4;3;2;1;1}),10)=0,"正確","錯誤")</f>
        <v>#N/A</v>
      </c>
    </row>
    <row r="94" spans="1:16" s="1" customFormat="1" ht="20.100000000000001" customHeight="1" x14ac:dyDescent="0.25">
      <c r="A94" s="3">
        <v>91</v>
      </c>
      <c r="B94" s="3"/>
      <c r="C94" s="3" t="str">
        <f t="shared" si="4"/>
        <v>請確認</v>
      </c>
      <c r="D94" s="41"/>
      <c r="E94" s="38"/>
      <c r="F94" s="5">
        <f t="shared" si="5"/>
        <v>125</v>
      </c>
      <c r="G94" s="39"/>
      <c r="H94" s="39"/>
      <c r="I94" s="39"/>
      <c r="J94" s="41"/>
      <c r="K94" s="8"/>
      <c r="L94" s="8"/>
      <c r="M94" s="8"/>
      <c r="N94" s="32"/>
      <c r="O94" s="54">
        <f t="shared" si="3"/>
        <v>0</v>
      </c>
      <c r="P94" s="33" t="e">
        <f>IF(MOD(INT(VLOOKUP(LEFT($D94,1),設定資料!$D$2:$F$27,3,FALSE)/10)+
MOD(VLOOKUP(LEFT($D94,1),設定資料!$D$2:$F$27,3,FALSE),10)*9+SUMPRODUCT(VALUE(MID($D94,ROW($1:$9)+1,1)),{8;7;6;5;4;3;2;1;1}),10)=0,"正確","錯誤")</f>
        <v>#N/A</v>
      </c>
    </row>
    <row r="95" spans="1:16" ht="20.100000000000001" customHeight="1" x14ac:dyDescent="0.25">
      <c r="A95" s="3">
        <v>92</v>
      </c>
      <c r="B95" s="3"/>
      <c r="C95" s="3" t="str">
        <f t="shared" si="4"/>
        <v>請確認</v>
      </c>
      <c r="D95" s="41"/>
      <c r="E95" s="38"/>
      <c r="F95" s="5">
        <f t="shared" si="5"/>
        <v>125</v>
      </c>
      <c r="G95" s="39"/>
      <c r="H95" s="39"/>
      <c r="I95" s="39"/>
      <c r="J95" s="41"/>
      <c r="K95" s="8"/>
      <c r="L95" s="8"/>
      <c r="M95" s="8"/>
      <c r="O95" s="54">
        <f t="shared" si="3"/>
        <v>0</v>
      </c>
      <c r="P95" s="33" t="e">
        <f>IF(MOD(INT(VLOOKUP(LEFT($D95,1),設定資料!$D$2:$F$27,3,FALSE)/10)+
MOD(VLOOKUP(LEFT($D95,1),設定資料!$D$2:$F$27,3,FALSE),10)*9+SUMPRODUCT(VALUE(MID($D95,ROW($1:$9)+1,1)),{8;7;6;5;4;3;2;1;1}),10)=0,"正確","錯誤")</f>
        <v>#N/A</v>
      </c>
    </row>
    <row r="96" spans="1:16" ht="20.100000000000001" customHeight="1" x14ac:dyDescent="0.25">
      <c r="A96" s="3">
        <v>93</v>
      </c>
      <c r="B96" s="3"/>
      <c r="C96" s="3" t="str">
        <f t="shared" si="4"/>
        <v>請確認</v>
      </c>
      <c r="D96" s="43"/>
      <c r="E96" s="38"/>
      <c r="F96" s="5">
        <f t="shared" si="5"/>
        <v>125</v>
      </c>
      <c r="G96" s="39"/>
      <c r="H96" s="39"/>
      <c r="I96" s="39"/>
      <c r="J96" s="39"/>
      <c r="K96" s="8"/>
      <c r="L96" s="8"/>
      <c r="M96" s="8"/>
      <c r="O96" s="54">
        <f t="shared" si="3"/>
        <v>0</v>
      </c>
      <c r="P96" s="33" t="e">
        <f>IF(MOD(INT(VLOOKUP(LEFT($D96,1),設定資料!$D$2:$F$27,3,FALSE)/10)+
MOD(VLOOKUP(LEFT($D96,1),設定資料!$D$2:$F$27,3,FALSE),10)*9+SUMPRODUCT(VALUE(MID($D96,ROW($1:$9)+1,1)),{8;7;6;5;4;3;2;1;1}),10)=0,"正確","錯誤")</f>
        <v>#N/A</v>
      </c>
    </row>
    <row r="97" spans="1:16" ht="20.100000000000001" customHeight="1" x14ac:dyDescent="0.25">
      <c r="A97" s="3">
        <v>94</v>
      </c>
      <c r="B97" s="3"/>
      <c r="C97" s="3" t="str">
        <f t="shared" si="4"/>
        <v>請確認</v>
      </c>
      <c r="D97" s="41"/>
      <c r="E97" s="38"/>
      <c r="F97" s="5">
        <f t="shared" si="5"/>
        <v>125</v>
      </c>
      <c r="G97" s="39"/>
      <c r="H97" s="39"/>
      <c r="I97" s="39"/>
      <c r="J97" s="41"/>
      <c r="K97" s="8"/>
      <c r="L97" s="8"/>
      <c r="M97" s="8"/>
      <c r="N97" s="49"/>
      <c r="O97" s="54">
        <f t="shared" si="3"/>
        <v>0</v>
      </c>
      <c r="P97" s="33" t="e">
        <f>IF(MOD(INT(VLOOKUP(LEFT($D97,1),設定資料!$D$2:$F$27,3,FALSE)/10)+
MOD(VLOOKUP(LEFT($D97,1),設定資料!$D$2:$F$27,3,FALSE),10)*9+SUMPRODUCT(VALUE(MID($D97,ROW($1:$9)+1,1)),{8;7;6;5;4;3;2;1;1}),10)=0,"正確","錯誤")</f>
        <v>#N/A</v>
      </c>
    </row>
    <row r="98" spans="1:16" ht="20.100000000000001" customHeight="1" x14ac:dyDescent="0.25">
      <c r="A98" s="3">
        <v>95</v>
      </c>
      <c r="B98" s="3"/>
      <c r="C98" s="3" t="str">
        <f t="shared" si="4"/>
        <v>請確認</v>
      </c>
      <c r="D98" s="41"/>
      <c r="E98" s="38"/>
      <c r="F98" s="5">
        <f t="shared" si="5"/>
        <v>125</v>
      </c>
      <c r="G98" s="39"/>
      <c r="H98" s="39"/>
      <c r="I98" s="39"/>
      <c r="J98" s="3"/>
      <c r="K98" s="8"/>
      <c r="L98" s="46"/>
      <c r="M98" s="8"/>
      <c r="N98" s="48"/>
      <c r="O98" s="54">
        <f t="shared" si="3"/>
        <v>0</v>
      </c>
      <c r="P98" s="33" t="e">
        <f>IF(MOD(INT(VLOOKUP(LEFT($D98,1),設定資料!$D$2:$F$27,3,FALSE)/10)+
MOD(VLOOKUP(LEFT($D98,1),設定資料!$D$2:$F$27,3,FALSE),10)*9+SUMPRODUCT(VALUE(MID($D98,ROW($1:$9)+1,1)),{8;7;6;5;4;3;2;1;1}),10)=0,"正確","錯誤")</f>
        <v>#N/A</v>
      </c>
    </row>
    <row r="99" spans="1:16" ht="20.100000000000001" customHeight="1" x14ac:dyDescent="0.25">
      <c r="A99" s="3">
        <v>96</v>
      </c>
      <c r="B99" s="3"/>
      <c r="C99" s="3" t="str">
        <f t="shared" si="4"/>
        <v>請確認</v>
      </c>
      <c r="D99" s="41"/>
      <c r="E99" s="38"/>
      <c r="F99" s="5">
        <f t="shared" si="5"/>
        <v>125</v>
      </c>
      <c r="G99" s="39"/>
      <c r="H99" s="39"/>
      <c r="I99" s="39"/>
      <c r="J99" s="41"/>
      <c r="K99" s="8"/>
      <c r="L99" s="8"/>
      <c r="M99" s="8"/>
      <c r="N99" s="48"/>
      <c r="O99" s="54">
        <f t="shared" si="3"/>
        <v>0</v>
      </c>
      <c r="P99" s="33" t="e">
        <f>IF(MOD(INT(VLOOKUP(LEFT($D99,1),設定資料!$D$2:$F$27,3,FALSE)/10)+
MOD(VLOOKUP(LEFT($D99,1),設定資料!$D$2:$F$27,3,FALSE),10)*9+SUMPRODUCT(VALUE(MID($D99,ROW($1:$9)+1,1)),{8;7;6;5;4;3;2;1;1}),10)=0,"正確","錯誤")</f>
        <v>#N/A</v>
      </c>
    </row>
    <row r="100" spans="1:16" ht="20.100000000000001" customHeight="1" x14ac:dyDescent="0.25">
      <c r="A100" s="3">
        <v>97</v>
      </c>
      <c r="B100" s="39"/>
      <c r="C100" s="3" t="str">
        <f t="shared" si="4"/>
        <v>請確認</v>
      </c>
      <c r="D100" s="39"/>
      <c r="E100" s="38"/>
      <c r="F100" s="5">
        <f t="shared" si="5"/>
        <v>125</v>
      </c>
      <c r="G100" s="39"/>
      <c r="H100" s="39"/>
      <c r="I100" s="39"/>
      <c r="J100" s="39"/>
      <c r="K100" s="46"/>
      <c r="L100" s="46"/>
      <c r="M100" s="8"/>
      <c r="O100" s="54">
        <f t="shared" si="3"/>
        <v>0</v>
      </c>
      <c r="P100" s="33" t="e">
        <f>IF(MOD(INT(VLOOKUP(LEFT($D100,1),設定資料!$D$2:$F$27,3,FALSE)/10)+
MOD(VLOOKUP(LEFT($D100,1),設定資料!$D$2:$F$27,3,FALSE),10)*9+SUMPRODUCT(VALUE(MID($D100,ROW($1:$9)+1,1)),{8;7;6;5;4;3;2;1;1}),10)=0,"正確","錯誤")</f>
        <v>#N/A</v>
      </c>
    </row>
    <row r="101" spans="1:16" ht="20.100000000000001" customHeight="1" x14ac:dyDescent="0.25">
      <c r="A101" s="3">
        <v>98</v>
      </c>
      <c r="B101" s="39"/>
      <c r="C101" s="3" t="str">
        <f t="shared" si="4"/>
        <v>請確認</v>
      </c>
      <c r="D101" s="39"/>
      <c r="E101" s="38"/>
      <c r="F101" s="5">
        <f t="shared" si="5"/>
        <v>125</v>
      </c>
      <c r="G101" s="39"/>
      <c r="H101" s="39"/>
      <c r="I101" s="39"/>
      <c r="J101" s="39"/>
      <c r="K101" s="46"/>
      <c r="L101" s="46"/>
      <c r="M101" s="8"/>
      <c r="O101" s="54">
        <f t="shared" si="3"/>
        <v>0</v>
      </c>
      <c r="P101" s="33" t="e">
        <f>IF(MOD(INT(VLOOKUP(LEFT($D101,1),設定資料!$D$2:$F$27,3,FALSE)/10)+
MOD(VLOOKUP(LEFT($D101,1),設定資料!$D$2:$F$27,3,FALSE),10)*9+SUMPRODUCT(VALUE(MID($D101,ROW($1:$9)+1,1)),{8;7;6;5;4;3;2;1;1}),10)=0,"正確","錯誤")</f>
        <v>#N/A</v>
      </c>
    </row>
    <row r="102" spans="1:16" customFormat="1" ht="20.100000000000001" customHeight="1" x14ac:dyDescent="0.25">
      <c r="A102" s="3">
        <v>99</v>
      </c>
      <c r="B102" s="3"/>
      <c r="C102" s="3" t="str">
        <f t="shared" si="4"/>
        <v>請確認</v>
      </c>
      <c r="D102" s="41"/>
      <c r="E102" s="38"/>
      <c r="F102" s="5">
        <f t="shared" si="5"/>
        <v>125</v>
      </c>
      <c r="G102" s="39"/>
      <c r="H102" s="39"/>
      <c r="I102" s="39"/>
      <c r="J102" s="41"/>
      <c r="K102" s="8"/>
      <c r="L102" s="8"/>
      <c r="M102" s="8"/>
      <c r="N102" s="32"/>
      <c r="O102" s="54">
        <f t="shared" si="3"/>
        <v>0</v>
      </c>
      <c r="P102" s="33" t="e">
        <f>IF(MOD(INT(VLOOKUP(LEFT($D102,1),設定資料!$D$2:$F$27,3,FALSE)/10)+
MOD(VLOOKUP(LEFT($D102,1),設定資料!$D$2:$F$27,3,FALSE),10)*9+SUMPRODUCT(VALUE(MID($D102,ROW($1:$9)+1,1)),{8;7;6;5;4;3;2;1;1}),10)=0,"正確","錯誤")</f>
        <v>#N/A</v>
      </c>
    </row>
    <row r="103" spans="1:16" s="1" customFormat="1" ht="20.100000000000001" customHeight="1" x14ac:dyDescent="0.25">
      <c r="A103" s="3">
        <v>100</v>
      </c>
      <c r="B103" s="3"/>
      <c r="C103" s="3" t="str">
        <f t="shared" si="4"/>
        <v>請確認</v>
      </c>
      <c r="D103" s="41"/>
      <c r="E103" s="38"/>
      <c r="F103" s="5">
        <f t="shared" si="5"/>
        <v>125</v>
      </c>
      <c r="G103" s="39"/>
      <c r="H103" s="39"/>
      <c r="I103" s="39"/>
      <c r="J103" s="41"/>
      <c r="K103" s="8"/>
      <c r="L103" s="8"/>
      <c r="M103" s="8"/>
      <c r="N103" s="32"/>
      <c r="O103" s="54">
        <f t="shared" si="3"/>
        <v>0</v>
      </c>
      <c r="P103" s="33" t="e">
        <f>IF(MOD(INT(VLOOKUP(LEFT($D103,1),設定資料!$D$2:$F$27,3,FALSE)/10)+
MOD(VLOOKUP(LEFT($D103,1),設定資料!$D$2:$F$27,3,FALSE),10)*9+SUMPRODUCT(VALUE(MID($D103,ROW($1:$9)+1,1)),{8;7;6;5;4;3;2;1;1}),10)=0,"正確","錯誤")</f>
        <v>#N/A</v>
      </c>
    </row>
    <row r="104" spans="1:16" s="1" customFormat="1" ht="20.100000000000001" customHeight="1" x14ac:dyDescent="0.25">
      <c r="A104" s="3">
        <v>101</v>
      </c>
      <c r="B104" s="3"/>
      <c r="C104" s="3" t="str">
        <f t="shared" si="4"/>
        <v>請確認</v>
      </c>
      <c r="D104" s="41"/>
      <c r="E104" s="38"/>
      <c r="F104" s="5">
        <f t="shared" si="5"/>
        <v>125</v>
      </c>
      <c r="G104" s="39"/>
      <c r="H104" s="39"/>
      <c r="I104" s="39"/>
      <c r="J104" s="41"/>
      <c r="K104" s="8"/>
      <c r="L104" s="46"/>
      <c r="M104" s="8"/>
      <c r="N104" s="32"/>
      <c r="O104" s="54">
        <f t="shared" si="3"/>
        <v>0</v>
      </c>
      <c r="P104" s="33" t="e">
        <f>IF(MOD(INT(VLOOKUP(LEFT($D104,1),設定資料!$D$2:$F$27,3,FALSE)/10)+
MOD(VLOOKUP(LEFT($D104,1),設定資料!$D$2:$F$27,3,FALSE),10)*9+SUMPRODUCT(VALUE(MID($D104,ROW($1:$9)+1,1)),{8;7;6;5;4;3;2;1;1}),10)=0,"正確","錯誤")</f>
        <v>#N/A</v>
      </c>
    </row>
    <row r="105" spans="1:16" ht="20.100000000000001" customHeight="1" x14ac:dyDescent="0.25">
      <c r="A105" s="3">
        <v>102</v>
      </c>
      <c r="B105" s="3"/>
      <c r="C105" s="3" t="str">
        <f t="shared" si="4"/>
        <v>請確認</v>
      </c>
      <c r="D105" s="3"/>
      <c r="E105" s="38"/>
      <c r="F105" s="5">
        <f t="shared" si="5"/>
        <v>125</v>
      </c>
      <c r="G105" s="39"/>
      <c r="H105" s="3"/>
      <c r="I105" s="3"/>
      <c r="J105" s="41"/>
      <c r="K105" s="3"/>
      <c r="L105" s="3"/>
      <c r="M105" s="8"/>
      <c r="O105" s="54">
        <f t="shared" si="3"/>
        <v>0</v>
      </c>
      <c r="P105" s="33" t="e">
        <f>IF(MOD(INT(VLOOKUP(LEFT($D105,1),設定資料!$D$2:$F$27,3,FALSE)/10)+
MOD(VLOOKUP(LEFT($D105,1),設定資料!$D$2:$F$27,3,FALSE),10)*9+SUMPRODUCT(VALUE(MID($D105,ROW($1:$9)+1,1)),{8;7;6;5;4;3;2;1;1}),10)=0,"正確","錯誤")</f>
        <v>#N/A</v>
      </c>
    </row>
    <row r="106" spans="1:16" ht="20.100000000000001" customHeight="1" x14ac:dyDescent="0.25">
      <c r="A106" s="3">
        <v>103</v>
      </c>
      <c r="B106" s="3"/>
      <c r="C106" s="3" t="str">
        <f t="shared" si="4"/>
        <v>請確認</v>
      </c>
      <c r="D106" s="3"/>
      <c r="E106" s="38"/>
      <c r="F106" s="5">
        <f t="shared" si="5"/>
        <v>125</v>
      </c>
      <c r="G106" s="39"/>
      <c r="H106" s="3"/>
      <c r="I106" s="3"/>
      <c r="J106" s="3"/>
      <c r="K106" s="3"/>
      <c r="L106" s="3"/>
      <c r="M106" s="8"/>
      <c r="O106" s="54">
        <f t="shared" si="3"/>
        <v>0</v>
      </c>
      <c r="P106" s="33" t="e">
        <f>IF(MOD(INT(VLOOKUP(LEFT($D106,1),設定資料!$D$2:$F$27,3,FALSE)/10)+
MOD(VLOOKUP(LEFT($D106,1),設定資料!$D$2:$F$27,3,FALSE),10)*9+SUMPRODUCT(VALUE(MID($D106,ROW($1:$9)+1,1)),{8;7;6;5;4;3;2;1;1}),10)=0,"正確","錯誤")</f>
        <v>#N/A</v>
      </c>
    </row>
    <row r="107" spans="1:16" ht="20.100000000000001" customHeight="1" x14ac:dyDescent="0.25">
      <c r="A107" s="3">
        <v>104</v>
      </c>
      <c r="B107" s="3"/>
      <c r="C107" s="3" t="str">
        <f t="shared" si="4"/>
        <v>請確認</v>
      </c>
      <c r="D107" s="3"/>
      <c r="E107" s="38"/>
      <c r="F107" s="5">
        <f t="shared" si="5"/>
        <v>125</v>
      </c>
      <c r="G107" s="39"/>
      <c r="H107" s="3"/>
      <c r="I107" s="3"/>
      <c r="J107" s="3"/>
      <c r="K107" s="3"/>
      <c r="L107" s="3"/>
      <c r="M107" s="8"/>
      <c r="O107" s="54">
        <f t="shared" si="3"/>
        <v>0</v>
      </c>
      <c r="P107" s="33" t="e">
        <f>IF(MOD(INT(VLOOKUP(LEFT($D107,1),設定資料!$D$2:$F$27,3,FALSE)/10)+
MOD(VLOOKUP(LEFT($D107,1),設定資料!$D$2:$F$27,3,FALSE),10)*9+SUMPRODUCT(VALUE(MID($D107,ROW($1:$9)+1,1)),{8;7;6;5;4;3;2;1;1}),10)=0,"正確","錯誤")</f>
        <v>#N/A</v>
      </c>
    </row>
    <row r="108" spans="1:16" ht="20.100000000000001" customHeight="1" x14ac:dyDescent="0.25">
      <c r="A108" s="3">
        <v>105</v>
      </c>
      <c r="B108" s="41"/>
      <c r="C108" s="3" t="str">
        <f t="shared" si="4"/>
        <v>請確認</v>
      </c>
      <c r="D108" s="41"/>
      <c r="E108" s="38"/>
      <c r="F108" s="5">
        <f t="shared" si="5"/>
        <v>125</v>
      </c>
      <c r="G108" s="39"/>
      <c r="H108" s="39"/>
      <c r="I108" s="39"/>
      <c r="J108" s="41"/>
      <c r="K108" s="41"/>
      <c r="L108" s="41"/>
      <c r="M108" s="8"/>
      <c r="O108" s="54">
        <f t="shared" si="3"/>
        <v>0</v>
      </c>
      <c r="P108" s="33" t="e">
        <f>IF(MOD(INT(VLOOKUP(LEFT($D108,1),設定資料!$D$2:$F$27,3,FALSE)/10)+
MOD(VLOOKUP(LEFT($D108,1),設定資料!$D$2:$F$27,3,FALSE),10)*9+SUMPRODUCT(VALUE(MID($D108,ROW($1:$9)+1,1)),{8;7;6;5;4;3;2;1;1}),10)=0,"正確","錯誤")</f>
        <v>#N/A</v>
      </c>
    </row>
    <row r="109" spans="1:16" ht="20.100000000000001" customHeight="1" x14ac:dyDescent="0.25">
      <c r="A109" s="3">
        <v>106</v>
      </c>
      <c r="B109" s="41"/>
      <c r="C109" s="3" t="str">
        <f t="shared" si="4"/>
        <v>請確認</v>
      </c>
      <c r="D109" s="41"/>
      <c r="E109" s="38"/>
      <c r="F109" s="5">
        <f t="shared" si="5"/>
        <v>125</v>
      </c>
      <c r="G109" s="39"/>
      <c r="H109" s="39"/>
      <c r="I109" s="39"/>
      <c r="J109" s="41"/>
      <c r="K109" s="41"/>
      <c r="L109" s="41"/>
      <c r="M109" s="8"/>
      <c r="O109" s="54">
        <f t="shared" si="3"/>
        <v>0</v>
      </c>
      <c r="P109" s="33" t="e">
        <f>IF(MOD(INT(VLOOKUP(LEFT($D109,1),設定資料!$D$2:$F$27,3,FALSE)/10)+
MOD(VLOOKUP(LEFT($D109,1),設定資料!$D$2:$F$27,3,FALSE),10)*9+SUMPRODUCT(VALUE(MID($D109,ROW($1:$9)+1,1)),{8;7;6;5;4;3;2;1;1}),10)=0,"正確","錯誤")</f>
        <v>#N/A</v>
      </c>
    </row>
    <row r="110" spans="1:16" ht="20.100000000000001" customHeight="1" x14ac:dyDescent="0.25">
      <c r="A110" s="3">
        <v>107</v>
      </c>
      <c r="B110" s="41"/>
      <c r="C110" s="3" t="str">
        <f t="shared" si="4"/>
        <v>請確認</v>
      </c>
      <c r="D110" s="41"/>
      <c r="E110" s="38"/>
      <c r="F110" s="5">
        <f t="shared" si="5"/>
        <v>125</v>
      </c>
      <c r="G110" s="39"/>
      <c r="H110" s="39"/>
      <c r="I110" s="39"/>
      <c r="J110" s="41"/>
      <c r="K110" s="41"/>
      <c r="L110" s="41"/>
      <c r="M110" s="8"/>
      <c r="O110" s="54">
        <f t="shared" si="3"/>
        <v>0</v>
      </c>
      <c r="P110" s="33" t="e">
        <f>IF(MOD(INT(VLOOKUP(LEFT($D110,1),設定資料!$D$2:$F$27,3,FALSE)/10)+
MOD(VLOOKUP(LEFT($D110,1),設定資料!$D$2:$F$27,3,FALSE),10)*9+SUMPRODUCT(VALUE(MID($D110,ROW($1:$9)+1,1)),{8;7;6;5;4;3;2;1;1}),10)=0,"正確","錯誤")</f>
        <v>#N/A</v>
      </c>
    </row>
    <row r="111" spans="1:16" ht="20.100000000000001" customHeight="1" x14ac:dyDescent="0.25">
      <c r="A111" s="3">
        <v>108</v>
      </c>
      <c r="B111" s="41"/>
      <c r="C111" s="3" t="str">
        <f t="shared" si="4"/>
        <v>請確認</v>
      </c>
      <c r="D111" s="41"/>
      <c r="E111" s="38"/>
      <c r="F111" s="5">
        <f t="shared" si="5"/>
        <v>125</v>
      </c>
      <c r="G111" s="39"/>
      <c r="H111" s="41"/>
      <c r="I111" s="41"/>
      <c r="J111" s="41"/>
      <c r="K111" s="46"/>
      <c r="L111" s="46"/>
      <c r="M111" s="8"/>
      <c r="O111" s="54">
        <f t="shared" si="3"/>
        <v>0</v>
      </c>
      <c r="P111" s="33" t="e">
        <f>IF(MOD(INT(VLOOKUP(LEFT($D111,1),設定資料!$D$2:$F$27,3,FALSE)/10)+
MOD(VLOOKUP(LEFT($D111,1),設定資料!$D$2:$F$27,3,FALSE),10)*9+SUMPRODUCT(VALUE(MID($D111,ROW($1:$9)+1,1)),{8;7;6;5;4;3;2;1;1}),10)=0,"正確","錯誤")</f>
        <v>#N/A</v>
      </c>
    </row>
    <row r="112" spans="1:16" ht="20.100000000000001" customHeight="1" x14ac:dyDescent="0.25">
      <c r="A112" s="3">
        <v>109</v>
      </c>
      <c r="B112" s="41"/>
      <c r="C112" s="3" t="str">
        <f t="shared" si="4"/>
        <v>請確認</v>
      </c>
      <c r="D112" s="41"/>
      <c r="E112" s="38"/>
      <c r="F112" s="5">
        <f t="shared" si="5"/>
        <v>125</v>
      </c>
      <c r="G112" s="39"/>
      <c r="H112" s="41"/>
      <c r="I112" s="41"/>
      <c r="J112" s="41"/>
      <c r="K112" s="46"/>
      <c r="L112" s="46"/>
      <c r="M112" s="8"/>
      <c r="N112" s="49"/>
      <c r="O112" s="54">
        <f t="shared" si="3"/>
        <v>0</v>
      </c>
      <c r="P112" s="33" t="e">
        <f>IF(MOD(INT(VLOOKUP(LEFT($D112,1),設定資料!$D$2:$F$27,3,FALSE)/10)+
MOD(VLOOKUP(LEFT($D112,1),設定資料!$D$2:$F$27,3,FALSE),10)*9+SUMPRODUCT(VALUE(MID($D112,ROW($1:$9)+1,1)),{8;7;6;5;4;3;2;1;1}),10)=0,"正確","錯誤")</f>
        <v>#N/A</v>
      </c>
    </row>
    <row r="113" spans="1:16" ht="20.100000000000001" customHeight="1" x14ac:dyDescent="0.25">
      <c r="A113" s="3">
        <v>110</v>
      </c>
      <c r="B113" s="3"/>
      <c r="C113" s="3" t="str">
        <f t="shared" si="4"/>
        <v>請確認</v>
      </c>
      <c r="D113" s="3"/>
      <c r="E113" s="38"/>
      <c r="F113" s="5">
        <f t="shared" si="5"/>
        <v>125</v>
      </c>
      <c r="G113" s="39"/>
      <c r="H113" s="3"/>
      <c r="I113" s="3"/>
      <c r="J113" s="41"/>
      <c r="K113" s="3"/>
      <c r="L113" s="3"/>
      <c r="M113" s="8"/>
      <c r="N113" s="49"/>
      <c r="O113" s="54">
        <f t="shared" si="3"/>
        <v>0</v>
      </c>
      <c r="P113" s="33" t="e">
        <f>IF(MOD(INT(VLOOKUP(LEFT($D113,1),設定資料!$D$2:$F$27,3,FALSE)/10)+
MOD(VLOOKUP(LEFT($D113,1),設定資料!$D$2:$F$27,3,FALSE),10)*9+SUMPRODUCT(VALUE(MID($D113,ROW($1:$9)+1,1)),{8;7;6;5;4;3;2;1;1}),10)=0,"正確","錯誤")</f>
        <v>#N/A</v>
      </c>
    </row>
    <row r="114" spans="1:16" ht="20.100000000000001" customHeight="1" x14ac:dyDescent="0.25">
      <c r="A114" s="3">
        <v>111</v>
      </c>
      <c r="B114" s="3"/>
      <c r="C114" s="3" t="str">
        <f t="shared" si="4"/>
        <v>請確認</v>
      </c>
      <c r="D114" s="3"/>
      <c r="E114" s="38"/>
      <c r="F114" s="5">
        <f t="shared" si="5"/>
        <v>125</v>
      </c>
      <c r="G114" s="39"/>
      <c r="H114" s="3"/>
      <c r="I114" s="3"/>
      <c r="J114" s="41"/>
      <c r="K114" s="3"/>
      <c r="L114" s="3"/>
      <c r="M114" s="8"/>
      <c r="O114" s="54">
        <f t="shared" si="3"/>
        <v>0</v>
      </c>
      <c r="P114" s="33" t="e">
        <f>IF(MOD(INT(VLOOKUP(LEFT($D114,1),設定資料!$D$2:$F$27,3,FALSE)/10)+
MOD(VLOOKUP(LEFT($D114,1),設定資料!$D$2:$F$27,3,FALSE),10)*9+SUMPRODUCT(VALUE(MID($D114,ROW($1:$9)+1,1)),{8;7;6;5;4;3;2;1;1}),10)=0,"正確","錯誤")</f>
        <v>#N/A</v>
      </c>
    </row>
    <row r="115" spans="1:16" ht="20.100000000000001" customHeight="1" x14ac:dyDescent="0.25">
      <c r="A115" s="3">
        <v>112</v>
      </c>
      <c r="B115" s="41"/>
      <c r="C115" s="3" t="str">
        <f t="shared" si="4"/>
        <v>請確認</v>
      </c>
      <c r="D115" s="41"/>
      <c r="E115" s="38"/>
      <c r="F115" s="5">
        <f t="shared" si="5"/>
        <v>125</v>
      </c>
      <c r="G115" s="39"/>
      <c r="H115" s="39"/>
      <c r="I115" s="39"/>
      <c r="J115" s="41"/>
      <c r="K115" s="41"/>
      <c r="L115" s="41"/>
      <c r="M115" s="8"/>
      <c r="O115" s="54">
        <f t="shared" si="3"/>
        <v>0</v>
      </c>
      <c r="P115" s="33" t="e">
        <f>IF(MOD(INT(VLOOKUP(LEFT($D115,1),設定資料!$D$2:$F$27,3,FALSE)/10)+
MOD(VLOOKUP(LEFT($D115,1),設定資料!$D$2:$F$27,3,FALSE),10)*9+SUMPRODUCT(VALUE(MID($D115,ROW($1:$9)+1,1)),{8;7;6;5;4;3;2;1;1}),10)=0,"正確","錯誤")</f>
        <v>#N/A</v>
      </c>
    </row>
    <row r="116" spans="1:16" ht="20.100000000000001" customHeight="1" x14ac:dyDescent="0.25">
      <c r="A116" s="3">
        <v>113</v>
      </c>
      <c r="B116" s="3"/>
      <c r="C116" s="3" t="str">
        <f t="shared" si="4"/>
        <v>請確認</v>
      </c>
      <c r="D116" s="3"/>
      <c r="E116" s="38"/>
      <c r="F116" s="5">
        <f t="shared" si="5"/>
        <v>125</v>
      </c>
      <c r="G116" s="39"/>
      <c r="H116" s="3"/>
      <c r="I116" s="3"/>
      <c r="J116" s="41"/>
      <c r="K116" s="3"/>
      <c r="L116" s="3"/>
      <c r="M116" s="8"/>
      <c r="O116" s="54">
        <f t="shared" si="3"/>
        <v>0</v>
      </c>
      <c r="P116" s="33" t="e">
        <f>IF(MOD(INT(VLOOKUP(LEFT($D116,1),設定資料!$D$2:$F$27,3,FALSE)/10)+
MOD(VLOOKUP(LEFT($D116,1),設定資料!$D$2:$F$27,3,FALSE),10)*9+SUMPRODUCT(VALUE(MID($D116,ROW($1:$9)+1,1)),{8;7;6;5;4;3;2;1;1}),10)=0,"正確","錯誤")</f>
        <v>#N/A</v>
      </c>
    </row>
    <row r="117" spans="1:16" customFormat="1" ht="20.100000000000001" customHeight="1" x14ac:dyDescent="0.25">
      <c r="A117" s="3">
        <v>114</v>
      </c>
      <c r="B117" s="3"/>
      <c r="C117" s="3" t="str">
        <f t="shared" si="4"/>
        <v>請確認</v>
      </c>
      <c r="D117" s="3"/>
      <c r="E117" s="38"/>
      <c r="F117" s="5">
        <f t="shared" si="5"/>
        <v>125</v>
      </c>
      <c r="G117" s="39"/>
      <c r="H117" s="3"/>
      <c r="I117" s="3"/>
      <c r="J117" s="3"/>
      <c r="K117" s="3"/>
      <c r="L117" s="3"/>
      <c r="M117" s="8"/>
      <c r="N117" s="32"/>
      <c r="O117" s="54">
        <f t="shared" si="3"/>
        <v>0</v>
      </c>
      <c r="P117" s="33" t="e">
        <f>IF(MOD(INT(VLOOKUP(LEFT($D117,1),設定資料!$D$2:$F$27,3,FALSE)/10)+
MOD(VLOOKUP(LEFT($D117,1),設定資料!$D$2:$F$27,3,FALSE),10)*9+SUMPRODUCT(VALUE(MID($D117,ROW($1:$9)+1,1)),{8;7;6;5;4;3;2;1;1}),10)=0,"正確","錯誤")</f>
        <v>#N/A</v>
      </c>
    </row>
    <row r="118" spans="1:16" customFormat="1" ht="20.100000000000001" customHeight="1" x14ac:dyDescent="0.25">
      <c r="A118" s="3">
        <v>115</v>
      </c>
      <c r="B118" s="3"/>
      <c r="C118" s="3" t="str">
        <f t="shared" si="4"/>
        <v>請確認</v>
      </c>
      <c r="D118" s="3"/>
      <c r="E118" s="38"/>
      <c r="F118" s="5">
        <f t="shared" si="5"/>
        <v>125</v>
      </c>
      <c r="G118" s="39"/>
      <c r="H118" s="3"/>
      <c r="I118" s="3"/>
      <c r="J118" s="3"/>
      <c r="K118" s="3"/>
      <c r="L118" s="3"/>
      <c r="M118" s="8"/>
      <c r="N118" s="32"/>
      <c r="O118" s="54">
        <f t="shared" si="3"/>
        <v>0</v>
      </c>
      <c r="P118" s="33" t="e">
        <f>IF(MOD(INT(VLOOKUP(LEFT($D118,1),設定資料!$D$2:$F$27,3,FALSE)/10)+
MOD(VLOOKUP(LEFT($D118,1),設定資料!$D$2:$F$27,3,FALSE),10)*9+SUMPRODUCT(VALUE(MID($D118,ROW($1:$9)+1,1)),{8;7;6;5;4;3;2;1;1}),10)=0,"正確","錯誤")</f>
        <v>#N/A</v>
      </c>
    </row>
    <row r="119" spans="1:16" ht="20.100000000000001" customHeight="1" x14ac:dyDescent="0.25">
      <c r="A119" s="3">
        <v>116</v>
      </c>
      <c r="B119" s="3"/>
      <c r="C119" s="3" t="str">
        <f t="shared" si="4"/>
        <v>請確認</v>
      </c>
      <c r="D119" s="3"/>
      <c r="E119" s="38"/>
      <c r="F119" s="5">
        <f t="shared" si="5"/>
        <v>125</v>
      </c>
      <c r="G119" s="39"/>
      <c r="H119" s="3"/>
      <c r="I119" s="3"/>
      <c r="J119" s="3"/>
      <c r="K119" s="3"/>
      <c r="L119" s="3"/>
      <c r="M119" s="8"/>
      <c r="O119" s="54">
        <f t="shared" si="3"/>
        <v>0</v>
      </c>
      <c r="P119" s="33" t="e">
        <f>IF(MOD(INT(VLOOKUP(LEFT($D119,1),設定資料!$D$2:$F$27,3,FALSE)/10)+
MOD(VLOOKUP(LEFT($D119,1),設定資料!$D$2:$F$27,3,FALSE),10)*9+SUMPRODUCT(VALUE(MID($D119,ROW($1:$9)+1,1)),{8;7;6;5;4;3;2;1;1}),10)=0,"正確","錯誤")</f>
        <v>#N/A</v>
      </c>
    </row>
    <row r="120" spans="1:16" ht="20.100000000000001" customHeight="1" x14ac:dyDescent="0.25">
      <c r="A120" s="3">
        <v>117</v>
      </c>
      <c r="B120" s="3"/>
      <c r="C120" s="3" t="str">
        <f t="shared" si="4"/>
        <v>請確認</v>
      </c>
      <c r="D120" s="3"/>
      <c r="E120" s="38"/>
      <c r="F120" s="5">
        <f t="shared" si="5"/>
        <v>125</v>
      </c>
      <c r="G120" s="39"/>
      <c r="H120" s="3"/>
      <c r="I120" s="3"/>
      <c r="J120" s="3"/>
      <c r="K120" s="3"/>
      <c r="L120" s="3"/>
      <c r="M120" s="8"/>
      <c r="O120" s="54">
        <f t="shared" si="3"/>
        <v>0</v>
      </c>
      <c r="P120" s="33" t="e">
        <f>IF(MOD(INT(VLOOKUP(LEFT($D120,1),設定資料!$D$2:$F$27,3,FALSE)/10)+
MOD(VLOOKUP(LEFT($D120,1),設定資料!$D$2:$F$27,3,FALSE),10)*9+SUMPRODUCT(VALUE(MID($D120,ROW($1:$9)+1,1)),{8;7;6;5;4;3;2;1;1}),10)=0,"正確","錯誤")</f>
        <v>#N/A</v>
      </c>
    </row>
    <row r="121" spans="1:16" ht="20.100000000000001" customHeight="1" x14ac:dyDescent="0.25">
      <c r="A121" s="3">
        <v>118</v>
      </c>
      <c r="B121" s="3"/>
      <c r="C121" s="3" t="str">
        <f t="shared" si="4"/>
        <v>請確認</v>
      </c>
      <c r="D121" s="3"/>
      <c r="E121" s="38"/>
      <c r="F121" s="5">
        <f t="shared" si="5"/>
        <v>125</v>
      </c>
      <c r="G121" s="39"/>
      <c r="H121" s="3"/>
      <c r="I121" s="3"/>
      <c r="J121" s="3"/>
      <c r="K121" s="3"/>
      <c r="L121" s="3"/>
      <c r="M121" s="8"/>
      <c r="O121" s="54">
        <f t="shared" si="3"/>
        <v>0</v>
      </c>
      <c r="P121" s="33" t="e">
        <f>IF(MOD(INT(VLOOKUP(LEFT($D121,1),設定資料!$D$2:$F$27,3,FALSE)/10)+
MOD(VLOOKUP(LEFT($D121,1),設定資料!$D$2:$F$27,3,FALSE),10)*9+SUMPRODUCT(VALUE(MID($D121,ROW($1:$9)+1,1)),{8;7;6;5;4;3;2;1;1}),10)=0,"正確","錯誤")</f>
        <v>#N/A</v>
      </c>
    </row>
    <row r="122" spans="1:16" ht="20.100000000000001" customHeight="1" x14ac:dyDescent="0.25">
      <c r="A122" s="3">
        <v>119</v>
      </c>
      <c r="B122" s="41"/>
      <c r="C122" s="3" t="str">
        <f t="shared" si="4"/>
        <v>請確認</v>
      </c>
      <c r="D122" s="41"/>
      <c r="E122" s="38"/>
      <c r="F122" s="5">
        <f t="shared" si="5"/>
        <v>125</v>
      </c>
      <c r="G122" s="39"/>
      <c r="H122" s="39"/>
      <c r="I122" s="39"/>
      <c r="J122" s="41"/>
      <c r="K122" s="41"/>
      <c r="L122" s="41"/>
      <c r="M122" s="8"/>
      <c r="O122" s="54">
        <f t="shared" si="3"/>
        <v>0</v>
      </c>
      <c r="P122" s="33" t="e">
        <f>IF(MOD(INT(VLOOKUP(LEFT($D122,1),設定資料!$D$2:$F$27,3,FALSE)/10)+
MOD(VLOOKUP(LEFT($D122,1),設定資料!$D$2:$F$27,3,FALSE),10)*9+SUMPRODUCT(VALUE(MID($D122,ROW($1:$9)+1,1)),{8;7;6;5;4;3;2;1;1}),10)=0,"正確","錯誤")</f>
        <v>#N/A</v>
      </c>
    </row>
    <row r="123" spans="1:16" ht="20.100000000000001" customHeight="1" x14ac:dyDescent="0.25">
      <c r="A123" s="3">
        <v>120</v>
      </c>
      <c r="B123" s="3"/>
      <c r="C123" s="3" t="str">
        <f t="shared" si="4"/>
        <v>請確認</v>
      </c>
      <c r="D123" s="3"/>
      <c r="E123" s="38"/>
      <c r="F123" s="5">
        <f t="shared" si="5"/>
        <v>125</v>
      </c>
      <c r="G123" s="39"/>
      <c r="H123" s="3"/>
      <c r="I123" s="3"/>
      <c r="J123" s="3"/>
      <c r="K123" s="3"/>
      <c r="L123" s="3"/>
      <c r="M123" s="8"/>
      <c r="O123" s="54">
        <f t="shared" si="3"/>
        <v>0</v>
      </c>
      <c r="P123" s="33" t="e">
        <f>IF(MOD(INT(VLOOKUP(LEFT($D123,1),設定資料!$D$2:$F$27,3,FALSE)/10)+
MOD(VLOOKUP(LEFT($D123,1),設定資料!$D$2:$F$27,3,FALSE),10)*9+SUMPRODUCT(VALUE(MID($D123,ROW($1:$9)+1,1)),{8;7;6;5;4;3;2;1;1}),10)=0,"正確","錯誤")</f>
        <v>#N/A</v>
      </c>
    </row>
    <row r="124" spans="1:16" ht="20.100000000000001" customHeight="1" x14ac:dyDescent="0.25">
      <c r="A124" s="3">
        <v>121</v>
      </c>
      <c r="B124" s="3"/>
      <c r="C124" s="3" t="str">
        <f t="shared" si="4"/>
        <v>請確認</v>
      </c>
      <c r="D124" s="3"/>
      <c r="E124" s="38"/>
      <c r="F124" s="5">
        <f t="shared" si="5"/>
        <v>125</v>
      </c>
      <c r="G124" s="39"/>
      <c r="H124" s="3"/>
      <c r="I124" s="3"/>
      <c r="J124" s="3"/>
      <c r="K124" s="3"/>
      <c r="L124" s="3"/>
      <c r="M124" s="8"/>
      <c r="O124" s="54">
        <f t="shared" si="3"/>
        <v>0</v>
      </c>
      <c r="P124" s="33" t="e">
        <f>IF(MOD(INT(VLOOKUP(LEFT($D124,1),設定資料!$D$2:$F$27,3,FALSE)/10)+
MOD(VLOOKUP(LEFT($D124,1),設定資料!$D$2:$F$27,3,FALSE),10)*9+SUMPRODUCT(VALUE(MID($D124,ROW($1:$9)+1,1)),{8;7;6;5;4;3;2;1;1}),10)=0,"正確","錯誤")</f>
        <v>#N/A</v>
      </c>
    </row>
    <row r="125" spans="1:16" ht="20.100000000000001" customHeight="1" x14ac:dyDescent="0.25">
      <c r="A125" s="3">
        <v>122</v>
      </c>
      <c r="B125" s="3"/>
      <c r="C125" s="3" t="str">
        <f t="shared" si="4"/>
        <v>請確認</v>
      </c>
      <c r="D125" s="3"/>
      <c r="E125" s="38"/>
      <c r="F125" s="5">
        <f t="shared" si="5"/>
        <v>125</v>
      </c>
      <c r="G125" s="39"/>
      <c r="H125" s="3"/>
      <c r="I125" s="3"/>
      <c r="J125" s="3"/>
      <c r="K125" s="3"/>
      <c r="L125" s="3"/>
      <c r="M125" s="8"/>
      <c r="O125" s="54">
        <f t="shared" si="3"/>
        <v>0</v>
      </c>
      <c r="P125" s="33" t="e">
        <f>IF(MOD(INT(VLOOKUP(LEFT($D125,1),設定資料!$D$2:$F$27,3,FALSE)/10)+
MOD(VLOOKUP(LEFT($D125,1),設定資料!$D$2:$F$27,3,FALSE),10)*9+SUMPRODUCT(VALUE(MID($D125,ROW($1:$9)+1,1)),{8;7;6;5;4;3;2;1;1}),10)=0,"正確","錯誤")</f>
        <v>#N/A</v>
      </c>
    </row>
    <row r="126" spans="1:16" ht="20.100000000000001" customHeight="1" x14ac:dyDescent="0.25">
      <c r="A126" s="3">
        <v>123</v>
      </c>
      <c r="B126" s="3"/>
      <c r="C126" s="3" t="str">
        <f t="shared" si="4"/>
        <v>請確認</v>
      </c>
      <c r="D126" s="3"/>
      <c r="E126" s="38"/>
      <c r="F126" s="5">
        <f t="shared" si="5"/>
        <v>125</v>
      </c>
      <c r="G126" s="4"/>
      <c r="H126" s="44"/>
      <c r="I126" s="44"/>
      <c r="J126" s="8"/>
      <c r="K126" s="8"/>
      <c r="L126" s="8"/>
      <c r="M126" s="8"/>
      <c r="O126" s="54">
        <f t="shared" si="3"/>
        <v>0</v>
      </c>
      <c r="P126" s="33" t="e">
        <f>IF(MOD(INT(VLOOKUP(LEFT($D126,1),設定資料!$D$2:$F$27,3,FALSE)/10)+
MOD(VLOOKUP(LEFT($D126,1),設定資料!$D$2:$F$27,3,FALSE),10)*9+SUMPRODUCT(VALUE(MID($D126,ROW($1:$9)+1,1)),{8;7;6;5;4;3;2;1;1}),10)=0,"正確","錯誤")</f>
        <v>#N/A</v>
      </c>
    </row>
    <row r="127" spans="1:16" ht="20.100000000000001" customHeight="1" x14ac:dyDescent="0.25">
      <c r="A127" s="3">
        <v>124</v>
      </c>
      <c r="B127" s="3"/>
      <c r="C127" s="3" t="str">
        <f t="shared" si="4"/>
        <v>請確認</v>
      </c>
      <c r="D127" s="3"/>
      <c r="E127" s="38"/>
      <c r="F127" s="5">
        <f t="shared" si="5"/>
        <v>125</v>
      </c>
      <c r="G127" s="44"/>
      <c r="H127" s="44"/>
      <c r="I127" s="44"/>
      <c r="J127" s="8"/>
      <c r="K127" s="3"/>
      <c r="L127" s="3"/>
      <c r="M127" s="8"/>
      <c r="N127" s="48"/>
      <c r="O127" s="54">
        <f t="shared" si="3"/>
        <v>0</v>
      </c>
      <c r="P127" s="33" t="e">
        <f>IF(MOD(INT(VLOOKUP(LEFT($D127,1),設定資料!$D$2:$F$27,3,FALSE)/10)+
MOD(VLOOKUP(LEFT($D127,1),設定資料!$D$2:$F$27,3,FALSE),10)*9+SUMPRODUCT(VALUE(MID($D127,ROW($1:$9)+1,1)),{8;7;6;5;4;3;2;1;1}),10)=0,"正確","錯誤")</f>
        <v>#N/A</v>
      </c>
    </row>
    <row r="128" spans="1:16" ht="20.100000000000001" customHeight="1" x14ac:dyDescent="0.25">
      <c r="A128" s="3">
        <v>125</v>
      </c>
      <c r="B128" s="3"/>
      <c r="C128" s="3" t="str">
        <f t="shared" si="4"/>
        <v>請確認</v>
      </c>
      <c r="D128" s="8"/>
      <c r="E128" s="38"/>
      <c r="F128" s="5">
        <f t="shared" si="5"/>
        <v>125</v>
      </c>
      <c r="G128" s="4"/>
      <c r="H128" s="44"/>
      <c r="I128" s="44"/>
      <c r="J128" s="8"/>
      <c r="K128" s="8"/>
      <c r="L128" s="8"/>
      <c r="M128" s="8"/>
      <c r="O128" s="54">
        <f t="shared" si="3"/>
        <v>0</v>
      </c>
      <c r="P128" s="33" t="e">
        <f>IF(MOD(INT(VLOOKUP(LEFT($D128,1),設定資料!$D$2:$F$27,3,FALSE)/10)+
MOD(VLOOKUP(LEFT($D128,1),設定資料!$D$2:$F$27,3,FALSE),10)*9+SUMPRODUCT(VALUE(MID($D128,ROW($1:$9)+1,1)),{8;7;6;5;4;3;2;1;1}),10)=0,"正確","錯誤")</f>
        <v>#N/A</v>
      </c>
    </row>
    <row r="129" spans="1:16" ht="20.100000000000001" customHeight="1" x14ac:dyDescent="0.25">
      <c r="A129" s="3">
        <v>126</v>
      </c>
      <c r="B129" s="3"/>
      <c r="C129" s="3" t="str">
        <f t="shared" si="4"/>
        <v>請確認</v>
      </c>
      <c r="D129" s="8"/>
      <c r="E129" s="38"/>
      <c r="F129" s="5">
        <f t="shared" si="5"/>
        <v>125</v>
      </c>
      <c r="G129" s="4"/>
      <c r="H129" s="44"/>
      <c r="I129" s="44"/>
      <c r="J129" s="8"/>
      <c r="K129" s="8"/>
      <c r="L129" s="8"/>
      <c r="M129" s="8"/>
      <c r="O129" s="54">
        <f t="shared" si="3"/>
        <v>0</v>
      </c>
      <c r="P129" s="33" t="e">
        <f>IF(MOD(INT(VLOOKUP(LEFT($D129,1),設定資料!$D$2:$F$27,3,FALSE)/10)+
MOD(VLOOKUP(LEFT($D129,1),設定資料!$D$2:$F$27,3,FALSE),10)*9+SUMPRODUCT(VALUE(MID($D129,ROW($1:$9)+1,1)),{8;7;6;5;4;3;2;1;1}),10)=0,"正確","錯誤")</f>
        <v>#N/A</v>
      </c>
    </row>
    <row r="130" spans="1:16" ht="20.100000000000001" customHeight="1" x14ac:dyDescent="0.25">
      <c r="A130" s="3">
        <v>127</v>
      </c>
      <c r="B130" s="3"/>
      <c r="C130" s="3" t="str">
        <f t="shared" si="4"/>
        <v>請確認</v>
      </c>
      <c r="D130" s="8"/>
      <c r="E130" s="38"/>
      <c r="F130" s="5">
        <f t="shared" si="5"/>
        <v>125</v>
      </c>
      <c r="G130" s="4"/>
      <c r="H130" s="44"/>
      <c r="I130" s="44"/>
      <c r="J130" s="8"/>
      <c r="K130" s="8"/>
      <c r="L130" s="8"/>
      <c r="M130" s="8"/>
      <c r="O130" s="54">
        <f t="shared" si="3"/>
        <v>0</v>
      </c>
      <c r="P130" s="33" t="e">
        <f>IF(MOD(INT(VLOOKUP(LEFT($D130,1),設定資料!$D$2:$F$27,3,FALSE)/10)+
MOD(VLOOKUP(LEFT($D130,1),設定資料!$D$2:$F$27,3,FALSE),10)*9+SUMPRODUCT(VALUE(MID($D130,ROW($1:$9)+1,1)),{8;7;6;5;4;3;2;1;1}),10)=0,"正確","錯誤")</f>
        <v>#N/A</v>
      </c>
    </row>
    <row r="131" spans="1:16" ht="20.100000000000001" customHeight="1" x14ac:dyDescent="0.25">
      <c r="A131" s="3">
        <v>128</v>
      </c>
      <c r="B131" s="3"/>
      <c r="C131" s="3" t="str">
        <f t="shared" si="4"/>
        <v>請確認</v>
      </c>
      <c r="D131" s="8"/>
      <c r="E131" s="38"/>
      <c r="F131" s="5">
        <f t="shared" si="5"/>
        <v>125</v>
      </c>
      <c r="G131" s="4"/>
      <c r="H131" s="44"/>
      <c r="I131" s="44"/>
      <c r="J131" s="8"/>
      <c r="K131" s="8"/>
      <c r="L131" s="8"/>
      <c r="M131" s="8"/>
      <c r="N131" s="48"/>
      <c r="O131" s="54">
        <f t="shared" si="3"/>
        <v>0</v>
      </c>
      <c r="P131" s="33" t="e">
        <f>IF(MOD(INT(VLOOKUP(LEFT($D131,1),設定資料!$D$2:$F$27,3,FALSE)/10)+
MOD(VLOOKUP(LEFT($D131,1),設定資料!$D$2:$F$27,3,FALSE),10)*9+SUMPRODUCT(VALUE(MID($D131,ROW($1:$9)+1,1)),{8;7;6;5;4;3;2;1;1}),10)=0,"正確","錯誤")</f>
        <v>#N/A</v>
      </c>
    </row>
    <row r="132" spans="1:16" s="1" customFormat="1" ht="20.100000000000001" customHeight="1" x14ac:dyDescent="0.25">
      <c r="A132" s="3">
        <v>129</v>
      </c>
      <c r="B132" s="3"/>
      <c r="C132" s="3" t="str">
        <f t="shared" si="4"/>
        <v>請確認</v>
      </c>
      <c r="D132" s="8"/>
      <c r="E132" s="38"/>
      <c r="F132" s="5">
        <f t="shared" si="5"/>
        <v>125</v>
      </c>
      <c r="G132" s="4"/>
      <c r="H132" s="44"/>
      <c r="I132" s="44"/>
      <c r="J132" s="8"/>
      <c r="K132" s="8"/>
      <c r="L132" s="8"/>
      <c r="M132" s="8"/>
      <c r="N132" s="48"/>
      <c r="O132" s="54">
        <f t="shared" ref="O132:O195" si="6">IF(F132&lt;65,IF(OR(J132="公費",J132="部份公費"),"",IF(J132="自費",COUNTA(K132)+COUNTA(L132)+COUNTA(M132),"請確認")),COUNTA(K132)+COUNTA(L132)+COUNTA(M132))</f>
        <v>0</v>
      </c>
      <c r="P132" s="33" t="e">
        <f>IF(MOD(INT(VLOOKUP(LEFT($D132,1),設定資料!$D$2:$F$27,3,FALSE)/10)+
MOD(VLOOKUP(LEFT($D132,1),設定資料!$D$2:$F$27,3,FALSE),10)*9+SUMPRODUCT(VALUE(MID($D132,ROW($1:$9)+1,1)),{8;7;6;5;4;3;2;1;1}),10)=0,"正確","錯誤")</f>
        <v>#N/A</v>
      </c>
    </row>
    <row r="133" spans="1:16" ht="20.100000000000001" customHeight="1" x14ac:dyDescent="0.25">
      <c r="A133" s="3">
        <v>130</v>
      </c>
      <c r="B133" s="3"/>
      <c r="C133" s="3" t="str">
        <f t="shared" ref="C133:C196" si="7">IF(MID(D133,2,1)="1","男",IF(MID(D133,2,1)="2","女","請確認"))</f>
        <v>請確認</v>
      </c>
      <c r="D133" s="8"/>
      <c r="E133" s="38"/>
      <c r="F133" s="5">
        <f t="shared" ref="F133:F196" si="8">DATEDIF(E133,DATE($D$2+1911,$F$2,1),"Y")</f>
        <v>125</v>
      </c>
      <c r="G133" s="4"/>
      <c r="H133" s="44"/>
      <c r="I133" s="44"/>
      <c r="J133" s="8"/>
      <c r="K133" s="8"/>
      <c r="L133" s="8"/>
      <c r="M133" s="8"/>
      <c r="N133" s="49"/>
      <c r="O133" s="54">
        <f t="shared" si="6"/>
        <v>0</v>
      </c>
      <c r="P133" s="33" t="e">
        <f>IF(MOD(INT(VLOOKUP(LEFT($D133,1),設定資料!$D$2:$F$27,3,FALSE)/10)+
MOD(VLOOKUP(LEFT($D133,1),設定資料!$D$2:$F$27,3,FALSE),10)*9+SUMPRODUCT(VALUE(MID($D133,ROW($1:$9)+1,1)),{8;7;6;5;4;3;2;1;1}),10)=0,"正確","錯誤")</f>
        <v>#N/A</v>
      </c>
    </row>
    <row r="134" spans="1:16" ht="20.100000000000001" customHeight="1" x14ac:dyDescent="0.25">
      <c r="A134" s="3">
        <v>131</v>
      </c>
      <c r="B134" s="3"/>
      <c r="C134" s="3" t="str">
        <f t="shared" si="7"/>
        <v>請確認</v>
      </c>
      <c r="D134" s="8"/>
      <c r="E134" s="38"/>
      <c r="F134" s="5">
        <f t="shared" si="8"/>
        <v>125</v>
      </c>
      <c r="G134" s="4"/>
      <c r="H134" s="44"/>
      <c r="I134" s="44"/>
      <c r="J134" s="8"/>
      <c r="K134" s="8"/>
      <c r="L134" s="8"/>
      <c r="M134" s="8"/>
      <c r="N134" s="49"/>
      <c r="O134" s="54">
        <f t="shared" si="6"/>
        <v>0</v>
      </c>
      <c r="P134" s="33" t="e">
        <f>IF(MOD(INT(VLOOKUP(LEFT($D134,1),設定資料!$D$2:$F$27,3,FALSE)/10)+
MOD(VLOOKUP(LEFT($D134,1),設定資料!$D$2:$F$27,3,FALSE),10)*9+SUMPRODUCT(VALUE(MID($D134,ROW($1:$9)+1,1)),{8;7;6;5;4;3;2;1;1}),10)=0,"正確","錯誤")</f>
        <v>#N/A</v>
      </c>
    </row>
    <row r="135" spans="1:16" ht="20.100000000000001" customHeight="1" x14ac:dyDescent="0.25">
      <c r="A135" s="3">
        <v>132</v>
      </c>
      <c r="B135" s="3"/>
      <c r="C135" s="3" t="str">
        <f t="shared" si="7"/>
        <v>請確認</v>
      </c>
      <c r="D135" s="8"/>
      <c r="E135" s="38"/>
      <c r="F135" s="5">
        <f t="shared" si="8"/>
        <v>125</v>
      </c>
      <c r="G135" s="44"/>
      <c r="H135" s="44"/>
      <c r="I135" s="44"/>
      <c r="J135" s="8"/>
      <c r="K135" s="8"/>
      <c r="L135" s="8"/>
      <c r="M135" s="8"/>
      <c r="O135" s="54">
        <f t="shared" si="6"/>
        <v>0</v>
      </c>
      <c r="P135" s="33" t="e">
        <f>IF(MOD(INT(VLOOKUP(LEFT($D135,1),設定資料!$D$2:$F$27,3,FALSE)/10)+
MOD(VLOOKUP(LEFT($D135,1),設定資料!$D$2:$F$27,3,FALSE),10)*9+SUMPRODUCT(VALUE(MID($D135,ROW($1:$9)+1,1)),{8;7;6;5;4;3;2;1;1}),10)=0,"正確","錯誤")</f>
        <v>#N/A</v>
      </c>
    </row>
    <row r="136" spans="1:16" s="1" customFormat="1" ht="20.100000000000001" customHeight="1" x14ac:dyDescent="0.25">
      <c r="A136" s="3">
        <v>133</v>
      </c>
      <c r="B136" s="3"/>
      <c r="C136" s="3" t="str">
        <f t="shared" si="7"/>
        <v>請確認</v>
      </c>
      <c r="D136" s="8"/>
      <c r="E136" s="38"/>
      <c r="F136" s="5">
        <f t="shared" si="8"/>
        <v>125</v>
      </c>
      <c r="G136" s="44"/>
      <c r="H136" s="44"/>
      <c r="I136" s="44"/>
      <c r="J136" s="8"/>
      <c r="K136" s="8"/>
      <c r="L136" s="8"/>
      <c r="M136" s="8"/>
      <c r="N136" s="49"/>
      <c r="O136" s="54">
        <f t="shared" si="6"/>
        <v>0</v>
      </c>
      <c r="P136" s="33" t="e">
        <f>IF(MOD(INT(VLOOKUP(LEFT($D136,1),設定資料!$D$2:$F$27,3,FALSE)/10)+
MOD(VLOOKUP(LEFT($D136,1),設定資料!$D$2:$F$27,3,FALSE),10)*9+SUMPRODUCT(VALUE(MID($D136,ROW($1:$9)+1,1)),{8;7;6;5;4;3;2;1;1}),10)=0,"正確","錯誤")</f>
        <v>#N/A</v>
      </c>
    </row>
    <row r="137" spans="1:16" s="1" customFormat="1" ht="20.100000000000001" customHeight="1" x14ac:dyDescent="0.25">
      <c r="A137" s="3">
        <v>134</v>
      </c>
      <c r="B137" s="3"/>
      <c r="C137" s="3" t="str">
        <f t="shared" si="7"/>
        <v>請確認</v>
      </c>
      <c r="D137" s="8"/>
      <c r="E137" s="38"/>
      <c r="F137" s="5">
        <f t="shared" si="8"/>
        <v>125</v>
      </c>
      <c r="G137" s="44"/>
      <c r="H137" s="44"/>
      <c r="I137" s="44"/>
      <c r="J137" s="8"/>
      <c r="K137" s="8"/>
      <c r="L137" s="8"/>
      <c r="M137" s="8"/>
      <c r="N137" s="30"/>
      <c r="O137" s="54">
        <f t="shared" si="6"/>
        <v>0</v>
      </c>
      <c r="P137" s="33" t="e">
        <f>IF(MOD(INT(VLOOKUP(LEFT($D137,1),設定資料!$D$2:$F$27,3,FALSE)/10)+
MOD(VLOOKUP(LEFT($D137,1),設定資料!$D$2:$F$27,3,FALSE),10)*9+SUMPRODUCT(VALUE(MID($D137,ROW($1:$9)+1,1)),{8;7;6;5;4;3;2;1;1}),10)=0,"正確","錯誤")</f>
        <v>#N/A</v>
      </c>
    </row>
    <row r="138" spans="1:16" customFormat="1" ht="20.100000000000001" customHeight="1" x14ac:dyDescent="0.25">
      <c r="A138" s="3">
        <v>135</v>
      </c>
      <c r="B138" s="3"/>
      <c r="C138" s="3" t="str">
        <f t="shared" si="7"/>
        <v>請確認</v>
      </c>
      <c r="D138" s="8"/>
      <c r="E138" s="38"/>
      <c r="F138" s="5">
        <f t="shared" si="8"/>
        <v>125</v>
      </c>
      <c r="G138" s="44"/>
      <c r="H138" s="44"/>
      <c r="I138" s="44"/>
      <c r="J138" s="8"/>
      <c r="K138" s="8"/>
      <c r="L138" s="8"/>
      <c r="M138" s="8"/>
      <c r="N138" s="48"/>
      <c r="O138" s="54">
        <f t="shared" si="6"/>
        <v>0</v>
      </c>
      <c r="P138" s="33" t="e">
        <f>IF(MOD(INT(VLOOKUP(LEFT($D138,1),設定資料!$D$2:$F$27,3,FALSE)/10)+
MOD(VLOOKUP(LEFT($D138,1),設定資料!$D$2:$F$27,3,FALSE),10)*9+SUMPRODUCT(VALUE(MID($D138,ROW($1:$9)+1,1)),{8;7;6;5;4;3;2;1;1}),10)=0,"正確","錯誤")</f>
        <v>#N/A</v>
      </c>
    </row>
    <row r="139" spans="1:16" customFormat="1" ht="20.100000000000001" customHeight="1" x14ac:dyDescent="0.25">
      <c r="A139" s="3">
        <v>136</v>
      </c>
      <c r="B139" s="3"/>
      <c r="C139" s="3" t="str">
        <f t="shared" si="7"/>
        <v>請確認</v>
      </c>
      <c r="D139" s="8"/>
      <c r="E139" s="38"/>
      <c r="F139" s="5">
        <f t="shared" si="8"/>
        <v>125</v>
      </c>
      <c r="G139" s="44"/>
      <c r="H139" s="44"/>
      <c r="I139" s="44"/>
      <c r="J139" s="8"/>
      <c r="K139" s="8"/>
      <c r="L139" s="8"/>
      <c r="M139" s="8"/>
      <c r="N139" s="32"/>
      <c r="O139" s="54">
        <f t="shared" si="6"/>
        <v>0</v>
      </c>
      <c r="P139" s="33" t="e">
        <f>IF(MOD(INT(VLOOKUP(LEFT($D139,1),設定資料!$D$2:$F$27,3,FALSE)/10)+
MOD(VLOOKUP(LEFT($D139,1),設定資料!$D$2:$F$27,3,FALSE),10)*9+SUMPRODUCT(VALUE(MID($D139,ROW($1:$9)+1,1)),{8;7;6;5;4;3;2;1;1}),10)=0,"正確","錯誤")</f>
        <v>#N/A</v>
      </c>
    </row>
    <row r="140" spans="1:16" ht="20.100000000000001" customHeight="1" x14ac:dyDescent="0.25">
      <c r="A140" s="3">
        <v>137</v>
      </c>
      <c r="B140" s="3"/>
      <c r="C140" s="3" t="str">
        <f t="shared" si="7"/>
        <v>請確認</v>
      </c>
      <c r="D140" s="8"/>
      <c r="E140" s="38"/>
      <c r="F140" s="5">
        <f t="shared" si="8"/>
        <v>125</v>
      </c>
      <c r="G140" s="44"/>
      <c r="H140" s="44"/>
      <c r="I140" s="44"/>
      <c r="J140" s="8"/>
      <c r="K140" s="8"/>
      <c r="L140" s="8"/>
      <c r="M140" s="8"/>
      <c r="O140" s="54">
        <f t="shared" si="6"/>
        <v>0</v>
      </c>
      <c r="P140" s="33" t="e">
        <f>IF(MOD(INT(VLOOKUP(LEFT($D140,1),設定資料!$D$2:$F$27,3,FALSE)/10)+
MOD(VLOOKUP(LEFT($D140,1),設定資料!$D$2:$F$27,3,FALSE),10)*9+SUMPRODUCT(VALUE(MID($D140,ROW($1:$9)+1,1)),{8;7;6;5;4;3;2;1;1}),10)=0,"正確","錯誤")</f>
        <v>#N/A</v>
      </c>
    </row>
    <row r="141" spans="1:16" customFormat="1" ht="20.100000000000001" customHeight="1" x14ac:dyDescent="0.25">
      <c r="A141" s="3">
        <v>138</v>
      </c>
      <c r="B141" s="3"/>
      <c r="C141" s="3" t="str">
        <f t="shared" si="7"/>
        <v>請確認</v>
      </c>
      <c r="D141" s="8"/>
      <c r="E141" s="38"/>
      <c r="F141" s="5">
        <f t="shared" si="8"/>
        <v>125</v>
      </c>
      <c r="G141" s="44"/>
      <c r="H141" s="44"/>
      <c r="I141" s="44"/>
      <c r="J141" s="8"/>
      <c r="K141" s="8"/>
      <c r="L141" s="8"/>
      <c r="M141" s="8"/>
      <c r="N141" s="32"/>
      <c r="O141" s="54">
        <f t="shared" si="6"/>
        <v>0</v>
      </c>
      <c r="P141" s="33" t="e">
        <f>IF(MOD(INT(VLOOKUP(LEFT($D141,1),設定資料!$D$2:$F$27,3,FALSE)/10)+
MOD(VLOOKUP(LEFT($D141,1),設定資料!$D$2:$F$27,3,FALSE),10)*9+SUMPRODUCT(VALUE(MID($D141,ROW($1:$9)+1,1)),{8;7;6;5;4;3;2;1;1}),10)=0,"正確","錯誤")</f>
        <v>#N/A</v>
      </c>
    </row>
    <row r="142" spans="1:16" s="2" customFormat="1" ht="20.100000000000001" customHeight="1" x14ac:dyDescent="0.25">
      <c r="A142" s="3">
        <v>139</v>
      </c>
      <c r="B142" s="3"/>
      <c r="C142" s="3" t="str">
        <f t="shared" si="7"/>
        <v>請確認</v>
      </c>
      <c r="D142" s="8"/>
      <c r="E142" s="38"/>
      <c r="F142" s="5">
        <f t="shared" si="8"/>
        <v>125</v>
      </c>
      <c r="G142" s="44"/>
      <c r="H142" s="44"/>
      <c r="I142" s="44"/>
      <c r="J142" s="8"/>
      <c r="K142" s="8"/>
      <c r="L142" s="8"/>
      <c r="M142" s="8"/>
      <c r="N142" s="32"/>
      <c r="O142" s="54">
        <f t="shared" si="6"/>
        <v>0</v>
      </c>
      <c r="P142" s="33" t="e">
        <f>IF(MOD(INT(VLOOKUP(LEFT($D142,1),設定資料!$D$2:$F$27,3,FALSE)/10)+
MOD(VLOOKUP(LEFT($D142,1),設定資料!$D$2:$F$27,3,FALSE),10)*9+SUMPRODUCT(VALUE(MID($D142,ROW($1:$9)+1,1)),{8;7;6;5;4;3;2;1;1}),10)=0,"正確","錯誤")</f>
        <v>#N/A</v>
      </c>
    </row>
    <row r="143" spans="1:16" s="1" customFormat="1" ht="20.100000000000001" customHeight="1" x14ac:dyDescent="0.25">
      <c r="A143" s="3">
        <v>140</v>
      </c>
      <c r="B143" s="3"/>
      <c r="C143" s="3" t="str">
        <f t="shared" si="7"/>
        <v>請確認</v>
      </c>
      <c r="D143" s="8"/>
      <c r="E143" s="38"/>
      <c r="F143" s="5">
        <f t="shared" si="8"/>
        <v>125</v>
      </c>
      <c r="G143" s="44"/>
      <c r="H143" s="44"/>
      <c r="I143" s="44"/>
      <c r="J143" s="8"/>
      <c r="K143" s="8"/>
      <c r="L143" s="8"/>
      <c r="M143" s="8"/>
      <c r="N143" s="32"/>
      <c r="O143" s="54">
        <f t="shared" si="6"/>
        <v>0</v>
      </c>
      <c r="P143" s="33" t="e">
        <f>IF(MOD(INT(VLOOKUP(LEFT($D143,1),設定資料!$D$2:$F$27,3,FALSE)/10)+
MOD(VLOOKUP(LEFT($D143,1),設定資料!$D$2:$F$27,3,FALSE),10)*9+SUMPRODUCT(VALUE(MID($D143,ROW($1:$9)+1,1)),{8;7;6;5;4;3;2;1;1}),10)=0,"正確","錯誤")</f>
        <v>#N/A</v>
      </c>
    </row>
    <row r="144" spans="1:16" ht="20.100000000000001" customHeight="1" x14ac:dyDescent="0.25">
      <c r="A144" s="3">
        <v>141</v>
      </c>
      <c r="B144" s="3"/>
      <c r="C144" s="3" t="str">
        <f t="shared" si="7"/>
        <v>請確認</v>
      </c>
      <c r="D144" s="8"/>
      <c r="E144" s="38"/>
      <c r="F144" s="5">
        <f t="shared" si="8"/>
        <v>125</v>
      </c>
      <c r="G144" s="44"/>
      <c r="H144" s="44"/>
      <c r="I144" s="44"/>
      <c r="J144" s="8"/>
      <c r="K144" s="8"/>
      <c r="L144" s="8"/>
      <c r="M144" s="8"/>
      <c r="N144" s="48"/>
      <c r="O144" s="54">
        <f t="shared" si="6"/>
        <v>0</v>
      </c>
      <c r="P144" s="33" t="e">
        <f>IF(MOD(INT(VLOOKUP(LEFT($D144,1),設定資料!$D$2:$F$27,3,FALSE)/10)+
MOD(VLOOKUP(LEFT($D144,1),設定資料!$D$2:$F$27,3,FALSE),10)*9+SUMPRODUCT(VALUE(MID($D144,ROW($1:$9)+1,1)),{8;7;6;5;4;3;2;1;1}),10)=0,"正確","錯誤")</f>
        <v>#N/A</v>
      </c>
    </row>
    <row r="145" spans="1:16" ht="20.100000000000001" customHeight="1" x14ac:dyDescent="0.25">
      <c r="A145" s="3">
        <v>142</v>
      </c>
      <c r="B145" s="3"/>
      <c r="C145" s="3" t="str">
        <f t="shared" si="7"/>
        <v>請確認</v>
      </c>
      <c r="D145" s="3"/>
      <c r="E145" s="38"/>
      <c r="F145" s="5">
        <f t="shared" si="8"/>
        <v>125</v>
      </c>
      <c r="G145" s="44"/>
      <c r="H145" s="44"/>
      <c r="I145" s="44"/>
      <c r="J145" s="8"/>
      <c r="K145" s="51"/>
      <c r="L145" s="51"/>
      <c r="M145" s="8"/>
      <c r="N145" s="48"/>
      <c r="O145" s="54">
        <f t="shared" si="6"/>
        <v>0</v>
      </c>
      <c r="P145" s="33" t="e">
        <f>IF(MOD(INT(VLOOKUP(LEFT($D145,1),設定資料!$D$2:$F$27,3,FALSE)/10)+
MOD(VLOOKUP(LEFT($D145,1),設定資料!$D$2:$F$27,3,FALSE),10)*9+SUMPRODUCT(VALUE(MID($D145,ROW($1:$9)+1,1)),{8;7;6;5;4;3;2;1;1}),10)=0,"正確","錯誤")</f>
        <v>#N/A</v>
      </c>
    </row>
    <row r="146" spans="1:16" ht="20.100000000000001" customHeight="1" x14ac:dyDescent="0.25">
      <c r="A146" s="3">
        <v>143</v>
      </c>
      <c r="B146" s="3"/>
      <c r="C146" s="3" t="str">
        <f t="shared" si="7"/>
        <v>請確認</v>
      </c>
      <c r="D146" s="3"/>
      <c r="E146" s="38"/>
      <c r="F146" s="5">
        <f t="shared" si="8"/>
        <v>125</v>
      </c>
      <c r="G146" s="44"/>
      <c r="H146" s="3"/>
      <c r="I146" s="3"/>
      <c r="J146" s="3"/>
      <c r="K146" s="3"/>
      <c r="L146" s="3"/>
      <c r="M146" s="8"/>
      <c r="N146" s="49"/>
      <c r="O146" s="54">
        <f t="shared" si="6"/>
        <v>0</v>
      </c>
      <c r="P146" s="33" t="e">
        <f>IF(MOD(INT(VLOOKUP(LEFT($D146,1),設定資料!$D$2:$F$27,3,FALSE)/10)+
MOD(VLOOKUP(LEFT($D146,1),設定資料!$D$2:$F$27,3,FALSE),10)*9+SUMPRODUCT(VALUE(MID($D146,ROW($1:$9)+1,1)),{8;7;6;5;4;3;2;1;1}),10)=0,"正確","錯誤")</f>
        <v>#N/A</v>
      </c>
    </row>
    <row r="147" spans="1:16" ht="20.100000000000001" customHeight="1" x14ac:dyDescent="0.25">
      <c r="A147" s="3">
        <v>144</v>
      </c>
      <c r="B147" s="3"/>
      <c r="C147" s="3" t="str">
        <f t="shared" si="7"/>
        <v>請確認</v>
      </c>
      <c r="D147" s="3"/>
      <c r="E147" s="38"/>
      <c r="F147" s="5">
        <f t="shared" si="8"/>
        <v>125</v>
      </c>
      <c r="G147" s="4"/>
      <c r="H147" s="3"/>
      <c r="I147" s="3"/>
      <c r="J147" s="41"/>
      <c r="K147" s="8"/>
      <c r="L147" s="8"/>
      <c r="M147" s="8"/>
      <c r="O147" s="54">
        <f t="shared" si="6"/>
        <v>0</v>
      </c>
      <c r="P147" s="33" t="e">
        <f>IF(MOD(INT(VLOOKUP(LEFT($D147,1),設定資料!$D$2:$F$27,3,FALSE)/10)+
MOD(VLOOKUP(LEFT($D147,1),設定資料!$D$2:$F$27,3,FALSE),10)*9+SUMPRODUCT(VALUE(MID($D147,ROW($1:$9)+1,1)),{8;7;6;5;4;3;2;1;1}),10)=0,"正確","錯誤")</f>
        <v>#N/A</v>
      </c>
    </row>
    <row r="148" spans="1:16" ht="20.100000000000001" customHeight="1" x14ac:dyDescent="0.25">
      <c r="A148" s="3">
        <v>145</v>
      </c>
      <c r="B148" s="3"/>
      <c r="C148" s="3" t="str">
        <f t="shared" si="7"/>
        <v>請確認</v>
      </c>
      <c r="D148" s="3"/>
      <c r="E148" s="38"/>
      <c r="F148" s="5">
        <f t="shared" si="8"/>
        <v>125</v>
      </c>
      <c r="G148" s="4"/>
      <c r="H148" s="39"/>
      <c r="I148" s="39"/>
      <c r="J148" s="41"/>
      <c r="K148" s="8"/>
      <c r="L148" s="8"/>
      <c r="M148" s="8"/>
      <c r="O148" s="54">
        <f t="shared" si="6"/>
        <v>0</v>
      </c>
      <c r="P148" s="33" t="e">
        <f>IF(MOD(INT(VLOOKUP(LEFT($D148,1),設定資料!$D$2:$F$27,3,FALSE)/10)+
MOD(VLOOKUP(LEFT($D148,1),設定資料!$D$2:$F$27,3,FALSE),10)*9+SUMPRODUCT(VALUE(MID($D148,ROW($1:$9)+1,1)),{8;7;6;5;4;3;2;1;1}),10)=0,"正確","錯誤")</f>
        <v>#N/A</v>
      </c>
    </row>
    <row r="149" spans="1:16" s="1" customFormat="1" ht="20.100000000000001" customHeight="1" x14ac:dyDescent="0.25">
      <c r="A149" s="3">
        <v>146</v>
      </c>
      <c r="B149" s="3"/>
      <c r="C149" s="3" t="str">
        <f t="shared" si="7"/>
        <v>請確認</v>
      </c>
      <c r="D149" s="8"/>
      <c r="E149" s="38"/>
      <c r="F149" s="5">
        <f t="shared" si="8"/>
        <v>125</v>
      </c>
      <c r="G149" s="4"/>
      <c r="H149" s="39"/>
      <c r="I149" s="39"/>
      <c r="J149" s="41"/>
      <c r="K149" s="8"/>
      <c r="L149" s="8"/>
      <c r="M149" s="8"/>
      <c r="N149" s="32"/>
      <c r="O149" s="54">
        <f t="shared" si="6"/>
        <v>0</v>
      </c>
      <c r="P149" s="33" t="e">
        <f>IF(MOD(INT(VLOOKUP(LEFT($D149,1),設定資料!$D$2:$F$27,3,FALSE)/10)+
MOD(VLOOKUP(LEFT($D149,1),設定資料!$D$2:$F$27,3,FALSE),10)*9+SUMPRODUCT(VALUE(MID($D149,ROW($1:$9)+1,1)),{8;7;6;5;4;3;2;1;1}),10)=0,"正確","錯誤")</f>
        <v>#N/A</v>
      </c>
    </row>
    <row r="150" spans="1:16" s="1" customFormat="1" ht="20.100000000000001" customHeight="1" x14ac:dyDescent="0.25">
      <c r="A150" s="3">
        <v>147</v>
      </c>
      <c r="B150" s="3"/>
      <c r="C150" s="3" t="str">
        <f t="shared" si="7"/>
        <v>請確認</v>
      </c>
      <c r="D150" s="8"/>
      <c r="E150" s="38"/>
      <c r="F150" s="5">
        <f t="shared" si="8"/>
        <v>125</v>
      </c>
      <c r="G150" s="4"/>
      <c r="H150" s="39"/>
      <c r="I150" s="39"/>
      <c r="J150" s="41"/>
      <c r="K150" s="8"/>
      <c r="L150" s="8"/>
      <c r="M150" s="8"/>
      <c r="N150" s="32"/>
      <c r="O150" s="54">
        <f t="shared" si="6"/>
        <v>0</v>
      </c>
      <c r="P150" s="33" t="e">
        <f>IF(MOD(INT(VLOOKUP(LEFT($D150,1),設定資料!$D$2:$F$27,3,FALSE)/10)+
MOD(VLOOKUP(LEFT($D150,1),設定資料!$D$2:$F$27,3,FALSE),10)*9+SUMPRODUCT(VALUE(MID($D150,ROW($1:$9)+1,1)),{8;7;6;5;4;3;2;1;1}),10)=0,"正確","錯誤")</f>
        <v>#N/A</v>
      </c>
    </row>
    <row r="151" spans="1:16" customFormat="1" ht="20.100000000000001" customHeight="1" x14ac:dyDescent="0.25">
      <c r="A151" s="3">
        <v>148</v>
      </c>
      <c r="B151" s="3"/>
      <c r="C151" s="3" t="str">
        <f t="shared" si="7"/>
        <v>請確認</v>
      </c>
      <c r="D151" s="8"/>
      <c r="E151" s="38"/>
      <c r="F151" s="5">
        <f t="shared" si="8"/>
        <v>125</v>
      </c>
      <c r="G151" s="4"/>
      <c r="H151" s="39"/>
      <c r="I151" s="39"/>
      <c r="J151" s="41"/>
      <c r="K151" s="8"/>
      <c r="L151" s="8"/>
      <c r="M151" s="8"/>
      <c r="N151" s="32"/>
      <c r="O151" s="54">
        <f t="shared" si="6"/>
        <v>0</v>
      </c>
      <c r="P151" s="33" t="e">
        <f>IF(MOD(INT(VLOOKUP(LEFT($D151,1),設定資料!$D$2:$F$27,3,FALSE)/10)+
MOD(VLOOKUP(LEFT($D151,1),設定資料!$D$2:$F$27,3,FALSE),10)*9+SUMPRODUCT(VALUE(MID($D151,ROW($1:$9)+1,1)),{8;7;6;5;4;3;2;1;1}),10)=0,"正確","錯誤")</f>
        <v>#N/A</v>
      </c>
    </row>
    <row r="152" spans="1:16" ht="20.100000000000001" customHeight="1" x14ac:dyDescent="0.25">
      <c r="A152" s="3">
        <v>149</v>
      </c>
      <c r="B152" s="3"/>
      <c r="C152" s="3" t="str">
        <f t="shared" si="7"/>
        <v>請確認</v>
      </c>
      <c r="D152" s="3"/>
      <c r="E152" s="38"/>
      <c r="F152" s="5">
        <f t="shared" si="8"/>
        <v>125</v>
      </c>
      <c r="G152" s="39"/>
      <c r="H152" s="39"/>
      <c r="I152" s="39"/>
      <c r="J152" s="3"/>
      <c r="K152" s="8"/>
      <c r="L152" s="8"/>
      <c r="M152" s="8"/>
      <c r="O152" s="54">
        <f t="shared" si="6"/>
        <v>0</v>
      </c>
      <c r="P152" s="33" t="e">
        <f>IF(MOD(INT(VLOOKUP(LEFT($D152,1),設定資料!$D$2:$F$27,3,FALSE)/10)+
MOD(VLOOKUP(LEFT($D152,1),設定資料!$D$2:$F$27,3,FALSE),10)*9+SUMPRODUCT(VALUE(MID($D152,ROW($1:$9)+1,1)),{8;7;6;5;4;3;2;1;1}),10)=0,"正確","錯誤")</f>
        <v>#N/A</v>
      </c>
    </row>
    <row r="153" spans="1:16" ht="20.100000000000001" customHeight="1" x14ac:dyDescent="0.25">
      <c r="A153" s="3">
        <v>150</v>
      </c>
      <c r="B153" s="3"/>
      <c r="C153" s="3" t="str">
        <f t="shared" si="7"/>
        <v>請確認</v>
      </c>
      <c r="D153" s="8"/>
      <c r="E153" s="38"/>
      <c r="F153" s="5">
        <f t="shared" si="8"/>
        <v>125</v>
      </c>
      <c r="G153" s="4"/>
      <c r="H153" s="39"/>
      <c r="I153" s="39"/>
      <c r="J153" s="41"/>
      <c r="K153" s="8"/>
      <c r="L153" s="8"/>
      <c r="M153" s="8"/>
      <c r="O153" s="54">
        <f t="shared" si="6"/>
        <v>0</v>
      </c>
      <c r="P153" s="33" t="e">
        <f>IF(MOD(INT(VLOOKUP(LEFT($D153,1),設定資料!$D$2:$F$27,3,FALSE)/10)+
MOD(VLOOKUP(LEFT($D153,1),設定資料!$D$2:$F$27,3,FALSE),10)*9+SUMPRODUCT(VALUE(MID($D153,ROW($1:$9)+1,1)),{8;7;6;5;4;3;2;1;1}),10)=0,"正確","錯誤")</f>
        <v>#N/A</v>
      </c>
    </row>
    <row r="154" spans="1:16" ht="20.100000000000001" customHeight="1" x14ac:dyDescent="0.25">
      <c r="A154" s="3">
        <v>151</v>
      </c>
      <c r="B154" s="3"/>
      <c r="C154" s="3" t="str">
        <f t="shared" si="7"/>
        <v>請確認</v>
      </c>
      <c r="D154" s="41"/>
      <c r="E154" s="38"/>
      <c r="F154" s="5">
        <f t="shared" si="8"/>
        <v>125</v>
      </c>
      <c r="G154" s="39"/>
      <c r="H154" s="39"/>
      <c r="I154" s="39"/>
      <c r="J154" s="3"/>
      <c r="K154" s="46"/>
      <c r="L154" s="8"/>
      <c r="M154" s="8"/>
      <c r="O154" s="54">
        <f t="shared" si="6"/>
        <v>0</v>
      </c>
      <c r="P154" s="33" t="e">
        <f>IF(MOD(INT(VLOOKUP(LEFT($D154,1),設定資料!$D$2:$F$27,3,FALSE)/10)+
MOD(VLOOKUP(LEFT($D154,1),設定資料!$D$2:$F$27,3,FALSE),10)*9+SUMPRODUCT(VALUE(MID($D154,ROW($1:$9)+1,1)),{8;7;6;5;4;3;2;1;1}),10)=0,"正確","錯誤")</f>
        <v>#N/A</v>
      </c>
    </row>
    <row r="155" spans="1:16" ht="20.100000000000001" customHeight="1" x14ac:dyDescent="0.25">
      <c r="A155" s="3">
        <v>152</v>
      </c>
      <c r="B155" s="3"/>
      <c r="C155" s="3" t="str">
        <f t="shared" si="7"/>
        <v>請確認</v>
      </c>
      <c r="D155" s="41"/>
      <c r="E155" s="38"/>
      <c r="F155" s="5">
        <f t="shared" si="8"/>
        <v>125</v>
      </c>
      <c r="G155" s="4"/>
      <c r="H155" s="39"/>
      <c r="I155" s="39"/>
      <c r="J155" s="41"/>
      <c r="K155" s="8"/>
      <c r="L155" s="8"/>
      <c r="M155" s="8"/>
      <c r="O155" s="54">
        <f t="shared" si="6"/>
        <v>0</v>
      </c>
      <c r="P155" s="33" t="e">
        <f>IF(MOD(INT(VLOOKUP(LEFT($D155,1),設定資料!$D$2:$F$27,3,FALSE)/10)+
MOD(VLOOKUP(LEFT($D155,1),設定資料!$D$2:$F$27,3,FALSE),10)*9+SUMPRODUCT(VALUE(MID($D155,ROW($1:$9)+1,1)),{8;7;6;5;4;3;2;1;1}),10)=0,"正確","錯誤")</f>
        <v>#N/A</v>
      </c>
    </row>
    <row r="156" spans="1:16" ht="20.100000000000001" customHeight="1" x14ac:dyDescent="0.25">
      <c r="A156" s="3">
        <v>153</v>
      </c>
      <c r="B156" s="3"/>
      <c r="C156" s="3" t="str">
        <f t="shared" si="7"/>
        <v>請確認</v>
      </c>
      <c r="D156" s="41"/>
      <c r="E156" s="38"/>
      <c r="F156" s="5">
        <f t="shared" si="8"/>
        <v>125</v>
      </c>
      <c r="G156" s="4"/>
      <c r="H156" s="39"/>
      <c r="I156" s="39"/>
      <c r="J156" s="41"/>
      <c r="K156" s="8"/>
      <c r="L156" s="8"/>
      <c r="M156" s="8"/>
      <c r="O156" s="54">
        <f t="shared" si="6"/>
        <v>0</v>
      </c>
      <c r="P156" s="33" t="e">
        <f>IF(MOD(INT(VLOOKUP(LEFT($D156,1),設定資料!$D$2:$F$27,3,FALSE)/10)+
MOD(VLOOKUP(LEFT($D156,1),設定資料!$D$2:$F$27,3,FALSE),10)*9+SUMPRODUCT(VALUE(MID($D156,ROW($1:$9)+1,1)),{8;7;6;5;4;3;2;1;1}),10)=0,"正確","錯誤")</f>
        <v>#N/A</v>
      </c>
    </row>
    <row r="157" spans="1:16" ht="20.100000000000001" customHeight="1" x14ac:dyDescent="0.25">
      <c r="A157" s="3">
        <v>154</v>
      </c>
      <c r="B157" s="3"/>
      <c r="C157" s="3" t="str">
        <f t="shared" si="7"/>
        <v>請確認</v>
      </c>
      <c r="D157" s="41"/>
      <c r="E157" s="38"/>
      <c r="F157" s="5">
        <f t="shared" si="8"/>
        <v>125</v>
      </c>
      <c r="G157" s="4"/>
      <c r="H157" s="39"/>
      <c r="I157" s="39"/>
      <c r="J157" s="41"/>
      <c r="K157" s="8"/>
      <c r="L157" s="8"/>
      <c r="M157" s="8"/>
      <c r="O157" s="54">
        <f t="shared" si="6"/>
        <v>0</v>
      </c>
      <c r="P157" s="33" t="e">
        <f>IF(MOD(INT(VLOOKUP(LEFT($D157,1),設定資料!$D$2:$F$27,3,FALSE)/10)+
MOD(VLOOKUP(LEFT($D157,1),設定資料!$D$2:$F$27,3,FALSE),10)*9+SUMPRODUCT(VALUE(MID($D157,ROW($1:$9)+1,1)),{8;7;6;5;4;3;2;1;1}),10)=0,"正確","錯誤")</f>
        <v>#N/A</v>
      </c>
    </row>
    <row r="158" spans="1:16" ht="20.100000000000001" customHeight="1" x14ac:dyDescent="0.25">
      <c r="A158" s="3">
        <v>155</v>
      </c>
      <c r="B158" s="3"/>
      <c r="C158" s="3" t="str">
        <f t="shared" si="7"/>
        <v>請確認</v>
      </c>
      <c r="D158" s="3"/>
      <c r="E158" s="38"/>
      <c r="F158" s="5">
        <f t="shared" si="8"/>
        <v>125</v>
      </c>
      <c r="G158" s="39"/>
      <c r="H158" s="39"/>
      <c r="I158" s="39"/>
      <c r="J158" s="41"/>
      <c r="K158" s="8"/>
      <c r="L158" s="3"/>
      <c r="M158" s="8"/>
      <c r="O158" s="54">
        <f t="shared" si="6"/>
        <v>0</v>
      </c>
      <c r="P158" s="33" t="e">
        <f>IF(MOD(INT(VLOOKUP(LEFT($D158,1),設定資料!$D$2:$F$27,3,FALSE)/10)+
MOD(VLOOKUP(LEFT($D158,1),設定資料!$D$2:$F$27,3,FALSE),10)*9+SUMPRODUCT(VALUE(MID($D158,ROW($1:$9)+1,1)),{8;7;6;5;4;3;2;1;1}),10)=0,"正確","錯誤")</f>
        <v>#N/A</v>
      </c>
    </row>
    <row r="159" spans="1:16" ht="20.100000000000001" customHeight="1" x14ac:dyDescent="0.25">
      <c r="A159" s="3">
        <v>156</v>
      </c>
      <c r="B159" s="3"/>
      <c r="C159" s="3" t="str">
        <f t="shared" si="7"/>
        <v>請確認</v>
      </c>
      <c r="D159" s="41"/>
      <c r="E159" s="38"/>
      <c r="F159" s="5">
        <f t="shared" si="8"/>
        <v>125</v>
      </c>
      <c r="G159" s="4"/>
      <c r="H159" s="39"/>
      <c r="I159" s="39"/>
      <c r="J159" s="41"/>
      <c r="K159" s="8"/>
      <c r="L159" s="8"/>
      <c r="M159" s="8"/>
      <c r="O159" s="54">
        <f t="shared" si="6"/>
        <v>0</v>
      </c>
      <c r="P159" s="33" t="e">
        <f>IF(MOD(INT(VLOOKUP(LEFT($D159,1),設定資料!$D$2:$F$27,3,FALSE)/10)+
MOD(VLOOKUP(LEFT($D159,1),設定資料!$D$2:$F$27,3,FALSE),10)*9+SUMPRODUCT(VALUE(MID($D159,ROW($1:$9)+1,1)),{8;7;6;5;4;3;2;1;1}),10)=0,"正確","錯誤")</f>
        <v>#N/A</v>
      </c>
    </row>
    <row r="160" spans="1:16" ht="20.100000000000001" customHeight="1" x14ac:dyDescent="0.25">
      <c r="A160" s="3">
        <v>157</v>
      </c>
      <c r="B160" s="3"/>
      <c r="C160" s="3" t="str">
        <f t="shared" si="7"/>
        <v>請確認</v>
      </c>
      <c r="D160" s="41"/>
      <c r="E160" s="38"/>
      <c r="F160" s="5">
        <f t="shared" si="8"/>
        <v>125</v>
      </c>
      <c r="G160" s="39"/>
      <c r="H160" s="39"/>
      <c r="I160" s="39"/>
      <c r="J160" s="41"/>
      <c r="K160" s="8"/>
      <c r="L160" s="8"/>
      <c r="M160" s="8"/>
      <c r="O160" s="54">
        <f t="shared" si="6"/>
        <v>0</v>
      </c>
      <c r="P160" s="33" t="e">
        <f>IF(MOD(INT(VLOOKUP(LEFT($D160,1),設定資料!$D$2:$F$27,3,FALSE)/10)+
MOD(VLOOKUP(LEFT($D160,1),設定資料!$D$2:$F$27,3,FALSE),10)*9+SUMPRODUCT(VALUE(MID($D160,ROW($1:$9)+1,1)),{8;7;6;5;4;3;2;1;1}),10)=0,"正確","錯誤")</f>
        <v>#N/A</v>
      </c>
    </row>
    <row r="161" spans="1:16" ht="20.100000000000001" customHeight="1" x14ac:dyDescent="0.25">
      <c r="A161" s="3">
        <v>158</v>
      </c>
      <c r="B161" s="3"/>
      <c r="C161" s="3" t="str">
        <f t="shared" si="7"/>
        <v>請確認</v>
      </c>
      <c r="D161" s="41"/>
      <c r="E161" s="38"/>
      <c r="F161" s="5">
        <f t="shared" si="8"/>
        <v>125</v>
      </c>
      <c r="G161" s="39"/>
      <c r="H161" s="39"/>
      <c r="I161" s="39"/>
      <c r="J161" s="41"/>
      <c r="K161" s="8"/>
      <c r="L161" s="8"/>
      <c r="M161" s="8"/>
      <c r="N161" s="48"/>
      <c r="O161" s="54">
        <f t="shared" si="6"/>
        <v>0</v>
      </c>
      <c r="P161" s="33" t="e">
        <f>IF(MOD(INT(VLOOKUP(LEFT($D161,1),設定資料!$D$2:$F$27,3,FALSE)/10)+
MOD(VLOOKUP(LEFT($D161,1),設定資料!$D$2:$F$27,3,FALSE),10)*9+SUMPRODUCT(VALUE(MID($D161,ROW($1:$9)+1,1)),{8;7;6;5;4;3;2;1;1}),10)=0,"正確","錯誤")</f>
        <v>#N/A</v>
      </c>
    </row>
    <row r="162" spans="1:16" ht="20.100000000000001" customHeight="1" x14ac:dyDescent="0.25">
      <c r="A162" s="3">
        <v>159</v>
      </c>
      <c r="B162" s="3"/>
      <c r="C162" s="3" t="str">
        <f t="shared" si="7"/>
        <v>請確認</v>
      </c>
      <c r="D162" s="41"/>
      <c r="E162" s="38"/>
      <c r="F162" s="5">
        <f t="shared" si="8"/>
        <v>125</v>
      </c>
      <c r="G162" s="39"/>
      <c r="H162" s="39"/>
      <c r="I162" s="39"/>
      <c r="J162" s="41"/>
      <c r="K162" s="8"/>
      <c r="L162" s="8"/>
      <c r="M162" s="8"/>
      <c r="O162" s="54">
        <f t="shared" si="6"/>
        <v>0</v>
      </c>
      <c r="P162" s="33" t="e">
        <f>IF(MOD(INT(VLOOKUP(LEFT($D162,1),設定資料!$D$2:$F$27,3,FALSE)/10)+
MOD(VLOOKUP(LEFT($D162,1),設定資料!$D$2:$F$27,3,FALSE),10)*9+SUMPRODUCT(VALUE(MID($D162,ROW($1:$9)+1,1)),{8;7;6;5;4;3;2;1;1}),10)=0,"正確","錯誤")</f>
        <v>#N/A</v>
      </c>
    </row>
    <row r="163" spans="1:16" ht="20.100000000000001" customHeight="1" x14ac:dyDescent="0.25">
      <c r="A163" s="3">
        <v>160</v>
      </c>
      <c r="B163" s="3"/>
      <c r="C163" s="3" t="str">
        <f t="shared" si="7"/>
        <v>請確認</v>
      </c>
      <c r="D163" s="41"/>
      <c r="E163" s="38"/>
      <c r="F163" s="5">
        <f t="shared" si="8"/>
        <v>125</v>
      </c>
      <c r="G163" s="39"/>
      <c r="H163" s="39"/>
      <c r="I163" s="39"/>
      <c r="J163" s="41"/>
      <c r="K163" s="8"/>
      <c r="L163" s="8"/>
      <c r="M163" s="8"/>
      <c r="O163" s="54">
        <f t="shared" si="6"/>
        <v>0</v>
      </c>
      <c r="P163" s="33" t="e">
        <f>IF(MOD(INT(VLOOKUP(LEFT($D163,1),設定資料!$D$2:$F$27,3,FALSE)/10)+
MOD(VLOOKUP(LEFT($D163,1),設定資料!$D$2:$F$27,3,FALSE),10)*9+SUMPRODUCT(VALUE(MID($D163,ROW($1:$9)+1,1)),{8;7;6;5;4;3;2;1;1}),10)=0,"正確","錯誤")</f>
        <v>#N/A</v>
      </c>
    </row>
    <row r="164" spans="1:16" ht="20.100000000000001" customHeight="1" x14ac:dyDescent="0.25">
      <c r="A164" s="3">
        <v>161</v>
      </c>
      <c r="B164" s="3"/>
      <c r="C164" s="3" t="str">
        <f t="shared" si="7"/>
        <v>請確認</v>
      </c>
      <c r="D164" s="41"/>
      <c r="E164" s="38"/>
      <c r="F164" s="5">
        <f t="shared" si="8"/>
        <v>125</v>
      </c>
      <c r="G164" s="39"/>
      <c r="H164" s="39"/>
      <c r="I164" s="39"/>
      <c r="J164" s="41"/>
      <c r="K164" s="8"/>
      <c r="L164" s="8"/>
      <c r="M164" s="8"/>
      <c r="O164" s="54">
        <f t="shared" si="6"/>
        <v>0</v>
      </c>
      <c r="P164" s="33" t="e">
        <f>IF(MOD(INT(VLOOKUP(LEFT($D164,1),設定資料!$D$2:$F$27,3,FALSE)/10)+
MOD(VLOOKUP(LEFT($D164,1),設定資料!$D$2:$F$27,3,FALSE),10)*9+SUMPRODUCT(VALUE(MID($D164,ROW($1:$9)+1,1)),{8;7;6;5;4;3;2;1;1}),10)=0,"正確","錯誤")</f>
        <v>#N/A</v>
      </c>
    </row>
    <row r="165" spans="1:16" ht="20.100000000000001" customHeight="1" x14ac:dyDescent="0.25">
      <c r="A165" s="3">
        <v>162</v>
      </c>
      <c r="B165" s="3"/>
      <c r="C165" s="3" t="str">
        <f t="shared" si="7"/>
        <v>請確認</v>
      </c>
      <c r="D165" s="41"/>
      <c r="E165" s="38"/>
      <c r="F165" s="5">
        <f t="shared" si="8"/>
        <v>125</v>
      </c>
      <c r="G165" s="39"/>
      <c r="H165" s="39"/>
      <c r="I165" s="39"/>
      <c r="J165" s="41"/>
      <c r="K165" s="8"/>
      <c r="L165" s="46"/>
      <c r="M165" s="8"/>
      <c r="O165" s="54">
        <f t="shared" si="6"/>
        <v>0</v>
      </c>
      <c r="P165" s="33" t="e">
        <f>IF(MOD(INT(VLOOKUP(LEFT($D165,1),設定資料!$D$2:$F$27,3,FALSE)/10)+
MOD(VLOOKUP(LEFT($D165,1),設定資料!$D$2:$F$27,3,FALSE),10)*9+SUMPRODUCT(VALUE(MID($D165,ROW($1:$9)+1,1)),{8;7;6;5;4;3;2;1;1}),10)=0,"正確","錯誤")</f>
        <v>#N/A</v>
      </c>
    </row>
    <row r="166" spans="1:16" s="1" customFormat="1" ht="28.5" x14ac:dyDescent="0.25">
      <c r="A166" s="3">
        <v>163</v>
      </c>
      <c r="B166" s="3"/>
      <c r="C166" s="3" t="str">
        <f t="shared" si="7"/>
        <v>請確認</v>
      </c>
      <c r="D166" s="41"/>
      <c r="E166" s="38"/>
      <c r="F166" s="5">
        <f t="shared" si="8"/>
        <v>125</v>
      </c>
      <c r="G166" s="39"/>
      <c r="H166" s="39"/>
      <c r="I166" s="39"/>
      <c r="J166" s="3"/>
      <c r="K166" s="8"/>
      <c r="L166" s="8"/>
      <c r="M166" s="8"/>
      <c r="N166" s="32"/>
      <c r="O166" s="54">
        <f t="shared" si="6"/>
        <v>0</v>
      </c>
      <c r="P166" s="33" t="e">
        <f>IF(MOD(INT(VLOOKUP(LEFT($D166,1),設定資料!$D$2:$F$27,3,FALSE)/10)+
MOD(VLOOKUP(LEFT($D166,1),設定資料!$D$2:$F$27,3,FALSE),10)*9+SUMPRODUCT(VALUE(MID($D166,ROW($1:$9)+1,1)),{8;7;6;5;4;3;2;1;1}),10)=0,"正確","錯誤")</f>
        <v>#N/A</v>
      </c>
    </row>
    <row r="167" spans="1:16" ht="20.100000000000001" customHeight="1" x14ac:dyDescent="0.25">
      <c r="A167" s="3">
        <v>164</v>
      </c>
      <c r="B167" s="3"/>
      <c r="C167" s="3" t="str">
        <f t="shared" si="7"/>
        <v>請確認</v>
      </c>
      <c r="D167" s="41"/>
      <c r="E167" s="38"/>
      <c r="F167" s="5">
        <f t="shared" si="8"/>
        <v>125</v>
      </c>
      <c r="G167" s="39"/>
      <c r="H167" s="39"/>
      <c r="I167" s="39"/>
      <c r="J167" s="41"/>
      <c r="K167" s="8"/>
      <c r="L167" s="8"/>
      <c r="M167" s="8"/>
      <c r="O167" s="54">
        <f t="shared" si="6"/>
        <v>0</v>
      </c>
      <c r="P167" s="33" t="e">
        <f>IF(MOD(INT(VLOOKUP(LEFT($D167,1),設定資料!$D$2:$F$27,3,FALSE)/10)+
MOD(VLOOKUP(LEFT($D167,1),設定資料!$D$2:$F$27,3,FALSE),10)*9+SUMPRODUCT(VALUE(MID($D167,ROW($1:$9)+1,1)),{8;7;6;5;4;3;2;1;1}),10)=0,"正確","錯誤")</f>
        <v>#N/A</v>
      </c>
    </row>
    <row r="168" spans="1:16" ht="20.100000000000001" customHeight="1" x14ac:dyDescent="0.25">
      <c r="A168" s="3">
        <v>165</v>
      </c>
      <c r="B168" s="3"/>
      <c r="C168" s="3" t="str">
        <f t="shared" si="7"/>
        <v>請確認</v>
      </c>
      <c r="D168" s="41"/>
      <c r="E168" s="38"/>
      <c r="F168" s="5">
        <f t="shared" si="8"/>
        <v>125</v>
      </c>
      <c r="G168" s="39"/>
      <c r="H168" s="39"/>
      <c r="I168" s="39"/>
      <c r="J168" s="41"/>
      <c r="K168" s="8"/>
      <c r="L168" s="8"/>
      <c r="M168" s="8"/>
      <c r="O168" s="54">
        <f t="shared" si="6"/>
        <v>0</v>
      </c>
      <c r="P168" s="33" t="e">
        <f>IF(MOD(INT(VLOOKUP(LEFT($D168,1),設定資料!$D$2:$F$27,3,FALSE)/10)+
MOD(VLOOKUP(LEFT($D168,1),設定資料!$D$2:$F$27,3,FALSE),10)*9+SUMPRODUCT(VALUE(MID($D168,ROW($1:$9)+1,1)),{8;7;6;5;4;3;2;1;1}),10)=0,"正確","錯誤")</f>
        <v>#N/A</v>
      </c>
    </row>
    <row r="169" spans="1:16" ht="28.5" x14ac:dyDescent="0.25">
      <c r="A169" s="3">
        <v>166</v>
      </c>
      <c r="B169" s="3"/>
      <c r="C169" s="3" t="str">
        <f t="shared" si="7"/>
        <v>請確認</v>
      </c>
      <c r="D169" s="3"/>
      <c r="E169" s="38"/>
      <c r="F169" s="5">
        <f t="shared" si="8"/>
        <v>125</v>
      </c>
      <c r="G169" s="39"/>
      <c r="H169" s="39"/>
      <c r="I169" s="39"/>
      <c r="J169" s="41"/>
      <c r="K169" s="8"/>
      <c r="L169" s="46"/>
      <c r="M169" s="8"/>
      <c r="O169" s="54">
        <f t="shared" si="6"/>
        <v>0</v>
      </c>
      <c r="P169" s="33" t="e">
        <f>IF(MOD(INT(VLOOKUP(LEFT($D169,1),設定資料!$D$2:$F$27,3,FALSE)/10)+
MOD(VLOOKUP(LEFT($D169,1),設定資料!$D$2:$F$27,3,FALSE),10)*9+SUMPRODUCT(VALUE(MID($D169,ROW($1:$9)+1,1)),{8;7;6;5;4;3;2;1;1}),10)=0,"正確","錯誤")</f>
        <v>#N/A</v>
      </c>
    </row>
    <row r="170" spans="1:16" ht="20.100000000000001" customHeight="1" x14ac:dyDescent="0.25">
      <c r="A170" s="3">
        <v>167</v>
      </c>
      <c r="B170" s="3"/>
      <c r="C170" s="3" t="str">
        <f t="shared" si="7"/>
        <v>請確認</v>
      </c>
      <c r="D170" s="3"/>
      <c r="E170" s="38"/>
      <c r="F170" s="5">
        <f t="shared" si="8"/>
        <v>125</v>
      </c>
      <c r="G170" s="39"/>
      <c r="H170" s="39"/>
      <c r="I170" s="39"/>
      <c r="J170" s="41"/>
      <c r="K170" s="8"/>
      <c r="L170" s="8"/>
      <c r="M170" s="8"/>
      <c r="O170" s="54">
        <f t="shared" si="6"/>
        <v>0</v>
      </c>
      <c r="P170" s="33" t="e">
        <f>IF(MOD(INT(VLOOKUP(LEFT($D170,1),設定資料!$D$2:$F$27,3,FALSE)/10)+
MOD(VLOOKUP(LEFT($D170,1),設定資料!$D$2:$F$27,3,FALSE),10)*9+SUMPRODUCT(VALUE(MID($D170,ROW($1:$9)+1,1)),{8;7;6;5;4;3;2;1;1}),10)=0,"正確","錯誤")</f>
        <v>#N/A</v>
      </c>
    </row>
    <row r="171" spans="1:16" ht="20.100000000000001" customHeight="1" x14ac:dyDescent="0.25">
      <c r="A171" s="3">
        <v>168</v>
      </c>
      <c r="B171" s="3"/>
      <c r="C171" s="3" t="str">
        <f t="shared" si="7"/>
        <v>請確認</v>
      </c>
      <c r="D171" s="41"/>
      <c r="E171" s="38"/>
      <c r="F171" s="5">
        <f t="shared" si="8"/>
        <v>125</v>
      </c>
      <c r="G171" s="39"/>
      <c r="H171" s="39"/>
      <c r="I171" s="39"/>
      <c r="J171" s="41"/>
      <c r="K171" s="8"/>
      <c r="L171" s="8"/>
      <c r="M171" s="8"/>
      <c r="O171" s="54">
        <f t="shared" si="6"/>
        <v>0</v>
      </c>
      <c r="P171" s="33" t="e">
        <f>IF(MOD(INT(VLOOKUP(LEFT($D171,1),設定資料!$D$2:$F$27,3,FALSE)/10)+
MOD(VLOOKUP(LEFT($D171,1),設定資料!$D$2:$F$27,3,FALSE),10)*9+SUMPRODUCT(VALUE(MID($D171,ROW($1:$9)+1,1)),{8;7;6;5;4;3;2;1;1}),10)=0,"正確","錯誤")</f>
        <v>#N/A</v>
      </c>
    </row>
    <row r="172" spans="1:16" ht="20.100000000000001" customHeight="1" x14ac:dyDescent="0.25">
      <c r="A172" s="3">
        <v>169</v>
      </c>
      <c r="B172" s="3"/>
      <c r="C172" s="3" t="str">
        <f t="shared" si="7"/>
        <v>請確認</v>
      </c>
      <c r="D172" s="41"/>
      <c r="E172" s="38"/>
      <c r="F172" s="5">
        <f t="shared" si="8"/>
        <v>125</v>
      </c>
      <c r="G172" s="39"/>
      <c r="H172" s="39"/>
      <c r="I172" s="39"/>
      <c r="J172" s="41"/>
      <c r="K172" s="8"/>
      <c r="L172" s="8"/>
      <c r="M172" s="8"/>
      <c r="O172" s="54">
        <f t="shared" si="6"/>
        <v>0</v>
      </c>
      <c r="P172" s="33" t="e">
        <f>IF(MOD(INT(VLOOKUP(LEFT($D172,1),設定資料!$D$2:$F$27,3,FALSE)/10)+
MOD(VLOOKUP(LEFT($D172,1),設定資料!$D$2:$F$27,3,FALSE),10)*9+SUMPRODUCT(VALUE(MID($D172,ROW($1:$9)+1,1)),{8;7;6;5;4;3;2;1;1}),10)=0,"正確","錯誤")</f>
        <v>#N/A</v>
      </c>
    </row>
    <row r="173" spans="1:16" ht="20.100000000000001" customHeight="1" x14ac:dyDescent="0.25">
      <c r="A173" s="3">
        <v>170</v>
      </c>
      <c r="B173" s="3"/>
      <c r="C173" s="3" t="str">
        <f t="shared" si="7"/>
        <v>請確認</v>
      </c>
      <c r="D173" s="41"/>
      <c r="E173" s="38"/>
      <c r="F173" s="5">
        <f t="shared" si="8"/>
        <v>125</v>
      </c>
      <c r="G173" s="39"/>
      <c r="H173" s="39"/>
      <c r="I173" s="39"/>
      <c r="J173" s="41"/>
      <c r="K173" s="8"/>
      <c r="L173" s="8"/>
      <c r="M173" s="8"/>
      <c r="O173" s="54">
        <f t="shared" si="6"/>
        <v>0</v>
      </c>
      <c r="P173" s="33" t="e">
        <f>IF(MOD(INT(VLOOKUP(LEFT($D173,1),設定資料!$D$2:$F$27,3,FALSE)/10)+
MOD(VLOOKUP(LEFT($D173,1),設定資料!$D$2:$F$27,3,FALSE),10)*9+SUMPRODUCT(VALUE(MID($D173,ROW($1:$9)+1,1)),{8;7;6;5;4;3;2;1;1}),10)=0,"正確","錯誤")</f>
        <v>#N/A</v>
      </c>
    </row>
    <row r="174" spans="1:16" ht="20.100000000000001" customHeight="1" x14ac:dyDescent="0.25">
      <c r="A174" s="3">
        <v>171</v>
      </c>
      <c r="B174" s="41"/>
      <c r="C174" s="3" t="str">
        <f t="shared" si="7"/>
        <v>請確認</v>
      </c>
      <c r="D174" s="41"/>
      <c r="E174" s="38"/>
      <c r="F174" s="5">
        <f t="shared" si="8"/>
        <v>125</v>
      </c>
      <c r="G174" s="39"/>
      <c r="H174" s="41"/>
      <c r="I174" s="43"/>
      <c r="J174" s="41"/>
      <c r="K174" s="41"/>
      <c r="L174" s="8"/>
      <c r="M174" s="8"/>
      <c r="O174" s="54">
        <f t="shared" si="6"/>
        <v>0</v>
      </c>
      <c r="P174" s="33" t="e">
        <f>IF(MOD(INT(VLOOKUP(LEFT($D174,1),設定資料!$D$2:$F$27,3,FALSE)/10)+
MOD(VLOOKUP(LEFT($D174,1),設定資料!$D$2:$F$27,3,FALSE),10)*9+SUMPRODUCT(VALUE(MID($D174,ROW($1:$9)+1,1)),{8;7;6;5;4;3;2;1;1}),10)=0,"正確","錯誤")</f>
        <v>#N/A</v>
      </c>
    </row>
    <row r="175" spans="1:16" ht="20.100000000000001" customHeight="1" x14ac:dyDescent="0.25">
      <c r="A175" s="3">
        <v>172</v>
      </c>
      <c r="B175" s="41"/>
      <c r="C175" s="3" t="str">
        <f t="shared" si="7"/>
        <v>請確認</v>
      </c>
      <c r="D175" s="41"/>
      <c r="E175" s="38"/>
      <c r="F175" s="5">
        <f t="shared" si="8"/>
        <v>125</v>
      </c>
      <c r="G175" s="39"/>
      <c r="H175" s="39"/>
      <c r="I175" s="41"/>
      <c r="J175" s="41"/>
      <c r="K175" s="46"/>
      <c r="L175" s="8"/>
      <c r="M175" s="8"/>
      <c r="N175" s="48"/>
      <c r="O175" s="54">
        <f t="shared" si="6"/>
        <v>0</v>
      </c>
      <c r="P175" s="33" t="e">
        <f>IF(MOD(INT(VLOOKUP(LEFT($D175,1),設定資料!$D$2:$F$27,3,FALSE)/10)+
MOD(VLOOKUP(LEFT($D175,1),設定資料!$D$2:$F$27,3,FALSE),10)*9+SUMPRODUCT(VALUE(MID($D175,ROW($1:$9)+1,1)),{8;7;6;5;4;3;2;1;1}),10)=0,"正確","錯誤")</f>
        <v>#N/A</v>
      </c>
    </row>
    <row r="176" spans="1:16" ht="20.100000000000001" customHeight="1" x14ac:dyDescent="0.25">
      <c r="A176" s="3">
        <v>173</v>
      </c>
      <c r="B176" s="3"/>
      <c r="C176" s="3" t="str">
        <f t="shared" si="7"/>
        <v>請確認</v>
      </c>
      <c r="D176" s="3"/>
      <c r="E176" s="38"/>
      <c r="F176" s="5">
        <f t="shared" si="8"/>
        <v>125</v>
      </c>
      <c r="G176" s="39"/>
      <c r="H176" s="3"/>
      <c r="I176" s="3"/>
      <c r="J176" s="41"/>
      <c r="K176" s="8"/>
      <c r="L176" s="8"/>
      <c r="M176" s="8"/>
      <c r="O176" s="54">
        <f t="shared" si="6"/>
        <v>0</v>
      </c>
      <c r="P176" s="33" t="e">
        <f>IF(MOD(INT(VLOOKUP(LEFT($D176,1),設定資料!$D$2:$F$27,3,FALSE)/10)+
MOD(VLOOKUP(LEFT($D176,1),設定資料!$D$2:$F$27,3,FALSE),10)*9+SUMPRODUCT(VALUE(MID($D176,ROW($1:$9)+1,1)),{8;7;6;5;4;3;2;1;1}),10)=0,"正確","錯誤")</f>
        <v>#N/A</v>
      </c>
    </row>
    <row r="177" spans="1:16" ht="20.100000000000001" customHeight="1" x14ac:dyDescent="0.25">
      <c r="A177" s="3">
        <v>174</v>
      </c>
      <c r="B177" s="3"/>
      <c r="C177" s="3" t="str">
        <f t="shared" si="7"/>
        <v>請確認</v>
      </c>
      <c r="D177" s="8"/>
      <c r="E177" s="38"/>
      <c r="F177" s="5">
        <f t="shared" si="8"/>
        <v>125</v>
      </c>
      <c r="G177" s="4"/>
      <c r="H177" s="44"/>
      <c r="I177" s="44"/>
      <c r="J177" s="8"/>
      <c r="K177" s="8"/>
      <c r="L177" s="8"/>
      <c r="M177" s="8"/>
      <c r="O177" s="54">
        <f t="shared" si="6"/>
        <v>0</v>
      </c>
      <c r="P177" s="33" t="e">
        <f>IF(MOD(INT(VLOOKUP(LEFT($D177,1),設定資料!$D$2:$F$27,3,FALSE)/10)+
MOD(VLOOKUP(LEFT($D177,1),設定資料!$D$2:$F$27,3,FALSE),10)*9+SUMPRODUCT(VALUE(MID($D177,ROW($1:$9)+1,1)),{8;7;6;5;4;3;2;1;1}),10)=0,"正確","錯誤")</f>
        <v>#N/A</v>
      </c>
    </row>
    <row r="178" spans="1:16" ht="20.100000000000001" customHeight="1" x14ac:dyDescent="0.25">
      <c r="A178" s="3">
        <v>175</v>
      </c>
      <c r="B178" s="3"/>
      <c r="C178" s="3" t="str">
        <f t="shared" si="7"/>
        <v>請確認</v>
      </c>
      <c r="D178" s="8"/>
      <c r="E178" s="38"/>
      <c r="F178" s="5">
        <f t="shared" si="8"/>
        <v>125</v>
      </c>
      <c r="G178" s="4"/>
      <c r="H178" s="44"/>
      <c r="I178" s="44"/>
      <c r="J178" s="8"/>
      <c r="K178" s="8"/>
      <c r="L178" s="8"/>
      <c r="M178" s="8"/>
      <c r="O178" s="54">
        <f t="shared" si="6"/>
        <v>0</v>
      </c>
      <c r="P178" s="33" t="e">
        <f>IF(MOD(INT(VLOOKUP(LEFT($D178,1),設定資料!$D$2:$F$27,3,FALSE)/10)+
MOD(VLOOKUP(LEFT($D178,1),設定資料!$D$2:$F$27,3,FALSE),10)*9+SUMPRODUCT(VALUE(MID($D178,ROW($1:$9)+1,1)),{8;7;6;5;4;3;2;1;1}),10)=0,"正確","錯誤")</f>
        <v>#N/A</v>
      </c>
    </row>
    <row r="179" spans="1:16" ht="20.100000000000001" customHeight="1" x14ac:dyDescent="0.25">
      <c r="A179" s="3">
        <v>176</v>
      </c>
      <c r="B179" s="3"/>
      <c r="C179" s="3" t="str">
        <f t="shared" si="7"/>
        <v>請確認</v>
      </c>
      <c r="D179" s="3"/>
      <c r="E179" s="38"/>
      <c r="F179" s="5">
        <f t="shared" si="8"/>
        <v>125</v>
      </c>
      <c r="G179" s="44"/>
      <c r="H179" s="44"/>
      <c r="I179" s="44"/>
      <c r="J179" s="8"/>
      <c r="K179" s="3"/>
      <c r="L179" s="8"/>
      <c r="M179" s="8"/>
      <c r="O179" s="54">
        <f t="shared" si="6"/>
        <v>0</v>
      </c>
      <c r="P179" s="33" t="e">
        <f>IF(MOD(INT(VLOOKUP(LEFT($D179,1),設定資料!$D$2:$F$27,3,FALSE)/10)+
MOD(VLOOKUP(LEFT($D179,1),設定資料!$D$2:$F$27,3,FALSE),10)*9+SUMPRODUCT(VALUE(MID($D179,ROW($1:$9)+1,1)),{8;7;6;5;4;3;2;1;1}),10)=0,"正確","錯誤")</f>
        <v>#N/A</v>
      </c>
    </row>
    <row r="180" spans="1:16" s="1" customFormat="1" ht="20.100000000000001" customHeight="1" x14ac:dyDescent="0.25">
      <c r="A180" s="3">
        <v>177</v>
      </c>
      <c r="B180" s="3"/>
      <c r="C180" s="3" t="str">
        <f t="shared" si="7"/>
        <v>請確認</v>
      </c>
      <c r="D180" s="8"/>
      <c r="E180" s="38"/>
      <c r="F180" s="5">
        <f t="shared" si="8"/>
        <v>125</v>
      </c>
      <c r="G180" s="44"/>
      <c r="H180" s="44"/>
      <c r="I180" s="44"/>
      <c r="J180" s="8"/>
      <c r="K180" s="8"/>
      <c r="L180" s="8"/>
      <c r="M180" s="8"/>
      <c r="N180" s="32"/>
      <c r="O180" s="54">
        <f t="shared" si="6"/>
        <v>0</v>
      </c>
      <c r="P180" s="33" t="e">
        <f>IF(MOD(INT(VLOOKUP(LEFT($D180,1),設定資料!$D$2:$F$27,3,FALSE)/10)+
MOD(VLOOKUP(LEFT($D180,1),設定資料!$D$2:$F$27,3,FALSE),10)*9+SUMPRODUCT(VALUE(MID($D180,ROW($1:$9)+1,1)),{8;7;6;5;4;3;2;1;1}),10)=0,"正確","錯誤")</f>
        <v>#N/A</v>
      </c>
    </row>
    <row r="181" spans="1:16" ht="20.100000000000001" customHeight="1" x14ac:dyDescent="0.25">
      <c r="A181" s="3">
        <v>178</v>
      </c>
      <c r="B181" s="3"/>
      <c r="C181" s="3" t="str">
        <f t="shared" si="7"/>
        <v>請確認</v>
      </c>
      <c r="D181" s="8"/>
      <c r="E181" s="38"/>
      <c r="F181" s="5">
        <f t="shared" si="8"/>
        <v>125</v>
      </c>
      <c r="G181" s="44"/>
      <c r="H181" s="44"/>
      <c r="I181" s="44"/>
      <c r="J181" s="8"/>
      <c r="K181" s="8"/>
      <c r="L181" s="8"/>
      <c r="M181" s="8"/>
      <c r="O181" s="54">
        <f t="shared" si="6"/>
        <v>0</v>
      </c>
      <c r="P181" s="33" t="e">
        <f>IF(MOD(INT(VLOOKUP(LEFT($D181,1),設定資料!$D$2:$F$27,3,FALSE)/10)+
MOD(VLOOKUP(LEFT($D181,1),設定資料!$D$2:$F$27,3,FALSE),10)*9+SUMPRODUCT(VALUE(MID($D181,ROW($1:$9)+1,1)),{8;7;6;5;4;3;2;1;1}),10)=0,"正確","錯誤")</f>
        <v>#N/A</v>
      </c>
    </row>
    <row r="182" spans="1:16" ht="20.100000000000001" customHeight="1" x14ac:dyDescent="0.25">
      <c r="A182" s="3">
        <v>179</v>
      </c>
      <c r="B182" s="3"/>
      <c r="C182" s="3" t="str">
        <f t="shared" si="7"/>
        <v>請確認</v>
      </c>
      <c r="D182" s="8"/>
      <c r="E182" s="38"/>
      <c r="F182" s="5">
        <f t="shared" si="8"/>
        <v>125</v>
      </c>
      <c r="G182" s="44"/>
      <c r="H182" s="44"/>
      <c r="I182" s="44"/>
      <c r="J182" s="8"/>
      <c r="K182" s="8"/>
      <c r="L182" s="8"/>
      <c r="M182" s="8"/>
      <c r="O182" s="54">
        <f t="shared" si="6"/>
        <v>0</v>
      </c>
      <c r="P182" s="33" t="e">
        <f>IF(MOD(INT(VLOOKUP(LEFT($D182,1),設定資料!$D$2:$F$27,3,FALSE)/10)+
MOD(VLOOKUP(LEFT($D182,1),設定資料!$D$2:$F$27,3,FALSE),10)*9+SUMPRODUCT(VALUE(MID($D182,ROW($1:$9)+1,1)),{8;7;6;5;4;3;2;1;1}),10)=0,"正確","錯誤")</f>
        <v>#N/A</v>
      </c>
    </row>
    <row r="183" spans="1:16" ht="20.100000000000001" customHeight="1" x14ac:dyDescent="0.25">
      <c r="A183" s="3">
        <v>180</v>
      </c>
      <c r="B183" s="8"/>
      <c r="C183" s="3" t="str">
        <f t="shared" si="7"/>
        <v>請確認</v>
      </c>
      <c r="D183" s="8"/>
      <c r="E183" s="38"/>
      <c r="F183" s="5">
        <f t="shared" si="8"/>
        <v>125</v>
      </c>
      <c r="G183" s="44"/>
      <c r="H183" s="44"/>
      <c r="I183" s="44"/>
      <c r="J183" s="8"/>
      <c r="K183" s="8"/>
      <c r="L183" s="8"/>
      <c r="M183" s="8"/>
      <c r="O183" s="54">
        <f t="shared" si="6"/>
        <v>0</v>
      </c>
      <c r="P183" s="33" t="e">
        <f>IF(MOD(INT(VLOOKUP(LEFT($D183,1),設定資料!$D$2:$F$27,3,FALSE)/10)+
MOD(VLOOKUP(LEFT($D183,1),設定資料!$D$2:$F$27,3,FALSE),10)*9+SUMPRODUCT(VALUE(MID($D183,ROW($1:$9)+1,1)),{8;7;6;5;4;3;2;1;1}),10)=0,"正確","錯誤")</f>
        <v>#N/A</v>
      </c>
    </row>
    <row r="184" spans="1:16" ht="28.5" x14ac:dyDescent="0.25">
      <c r="A184" s="3">
        <v>181</v>
      </c>
      <c r="B184" s="43"/>
      <c r="C184" s="3" t="str">
        <f t="shared" si="7"/>
        <v>請確認</v>
      </c>
      <c r="D184" s="8"/>
      <c r="E184" s="38"/>
      <c r="F184" s="5">
        <f t="shared" si="8"/>
        <v>125</v>
      </c>
      <c r="G184" s="44"/>
      <c r="H184" s="44"/>
      <c r="I184" s="44"/>
      <c r="J184" s="8"/>
      <c r="K184" s="8"/>
      <c r="L184" s="8"/>
      <c r="M184" s="8"/>
      <c r="O184" s="54">
        <f t="shared" si="6"/>
        <v>0</v>
      </c>
      <c r="P184" s="33" t="e">
        <f>IF(MOD(INT(VLOOKUP(LEFT($D184,1),設定資料!$D$2:$F$27,3,FALSE)/10)+
MOD(VLOOKUP(LEFT($D184,1),設定資料!$D$2:$F$27,3,FALSE),10)*9+SUMPRODUCT(VALUE(MID($D184,ROW($1:$9)+1,1)),{8;7;6;5;4;3;2;1;1}),10)=0,"正確","錯誤")</f>
        <v>#N/A</v>
      </c>
    </row>
    <row r="185" spans="1:16" ht="28.5" x14ac:dyDescent="0.25">
      <c r="A185" s="3">
        <v>182</v>
      </c>
      <c r="B185" s="43"/>
      <c r="C185" s="3" t="str">
        <f t="shared" si="7"/>
        <v>請確認</v>
      </c>
      <c r="D185" s="8"/>
      <c r="E185" s="38"/>
      <c r="F185" s="5">
        <f t="shared" si="8"/>
        <v>125</v>
      </c>
      <c r="G185" s="44"/>
      <c r="H185" s="44"/>
      <c r="I185" s="44"/>
      <c r="J185" s="8"/>
      <c r="K185" s="8"/>
      <c r="L185" s="8"/>
      <c r="M185" s="8"/>
      <c r="O185" s="54">
        <f t="shared" si="6"/>
        <v>0</v>
      </c>
      <c r="P185" s="33" t="e">
        <f>IF(MOD(INT(VLOOKUP(LEFT($D185,1),設定資料!$D$2:$F$27,3,FALSE)/10)+
MOD(VLOOKUP(LEFT($D185,1),設定資料!$D$2:$F$27,3,FALSE),10)*9+SUMPRODUCT(VALUE(MID($D185,ROW($1:$9)+1,1)),{8;7;6;5;4;3;2;1;1}),10)=0,"正確","錯誤")</f>
        <v>#N/A</v>
      </c>
    </row>
    <row r="186" spans="1:16" ht="28.5" x14ac:dyDescent="0.25">
      <c r="A186" s="3">
        <v>183</v>
      </c>
      <c r="B186" s="43"/>
      <c r="C186" s="3" t="str">
        <f t="shared" si="7"/>
        <v>請確認</v>
      </c>
      <c r="D186" s="8"/>
      <c r="E186" s="38"/>
      <c r="F186" s="5">
        <f t="shared" si="8"/>
        <v>125</v>
      </c>
      <c r="G186" s="44"/>
      <c r="H186" s="44"/>
      <c r="I186" s="44"/>
      <c r="J186" s="8"/>
      <c r="K186" s="8"/>
      <c r="L186" s="8"/>
      <c r="M186" s="8"/>
      <c r="O186" s="54">
        <f t="shared" si="6"/>
        <v>0</v>
      </c>
      <c r="P186" s="33" t="e">
        <f>IF(MOD(INT(VLOOKUP(LEFT($D186,1),設定資料!$D$2:$F$27,3,FALSE)/10)+
MOD(VLOOKUP(LEFT($D186,1),設定資料!$D$2:$F$27,3,FALSE),10)*9+SUMPRODUCT(VALUE(MID($D186,ROW($1:$9)+1,1)),{8;7;6;5;4;3;2;1;1}),10)=0,"正確","錯誤")</f>
        <v>#N/A</v>
      </c>
    </row>
    <row r="187" spans="1:16" ht="28.5" x14ac:dyDescent="0.25">
      <c r="A187" s="3">
        <v>184</v>
      </c>
      <c r="B187" s="43"/>
      <c r="C187" s="3" t="str">
        <f t="shared" si="7"/>
        <v>請確認</v>
      </c>
      <c r="D187" s="8"/>
      <c r="E187" s="38"/>
      <c r="F187" s="5">
        <f t="shared" si="8"/>
        <v>125</v>
      </c>
      <c r="G187" s="44"/>
      <c r="H187" s="44"/>
      <c r="I187" s="44"/>
      <c r="J187" s="8"/>
      <c r="K187" s="8"/>
      <c r="L187" s="8"/>
      <c r="M187" s="8"/>
      <c r="O187" s="54">
        <f t="shared" si="6"/>
        <v>0</v>
      </c>
      <c r="P187" s="33" t="e">
        <f>IF(MOD(INT(VLOOKUP(LEFT($D187,1),設定資料!$D$2:$F$27,3,FALSE)/10)+
MOD(VLOOKUP(LEFT($D187,1),設定資料!$D$2:$F$27,3,FALSE),10)*9+SUMPRODUCT(VALUE(MID($D187,ROW($1:$9)+1,1)),{8;7;6;5;4;3;2;1;1}),10)=0,"正確","錯誤")</f>
        <v>#N/A</v>
      </c>
    </row>
    <row r="188" spans="1:16" ht="28.5" x14ac:dyDescent="0.25">
      <c r="A188" s="3">
        <v>185</v>
      </c>
      <c r="B188" s="43"/>
      <c r="C188" s="3" t="str">
        <f t="shared" si="7"/>
        <v>請確認</v>
      </c>
      <c r="D188" s="8"/>
      <c r="E188" s="38"/>
      <c r="F188" s="5">
        <f t="shared" si="8"/>
        <v>125</v>
      </c>
      <c r="G188" s="44"/>
      <c r="H188" s="44"/>
      <c r="I188" s="44"/>
      <c r="J188" s="8"/>
      <c r="K188" s="8"/>
      <c r="L188" s="8"/>
      <c r="M188" s="8"/>
      <c r="O188" s="54">
        <f t="shared" si="6"/>
        <v>0</v>
      </c>
      <c r="P188" s="33" t="e">
        <f>IF(MOD(INT(VLOOKUP(LEFT($D188,1),設定資料!$D$2:$F$27,3,FALSE)/10)+
MOD(VLOOKUP(LEFT($D188,1),設定資料!$D$2:$F$27,3,FALSE),10)*9+SUMPRODUCT(VALUE(MID($D188,ROW($1:$9)+1,1)),{8;7;6;5;4;3;2;1;1}),10)=0,"正確","錯誤")</f>
        <v>#N/A</v>
      </c>
    </row>
    <row r="189" spans="1:16" ht="28.5" x14ac:dyDescent="0.25">
      <c r="A189" s="3">
        <v>186</v>
      </c>
      <c r="B189" s="43"/>
      <c r="C189" s="3" t="str">
        <f t="shared" si="7"/>
        <v>請確認</v>
      </c>
      <c r="D189" s="8"/>
      <c r="E189" s="38"/>
      <c r="F189" s="5">
        <f t="shared" si="8"/>
        <v>125</v>
      </c>
      <c r="G189" s="44"/>
      <c r="H189" s="44"/>
      <c r="I189" s="44"/>
      <c r="J189" s="8"/>
      <c r="K189" s="8"/>
      <c r="L189" s="8"/>
      <c r="M189" s="8"/>
      <c r="O189" s="54">
        <f t="shared" si="6"/>
        <v>0</v>
      </c>
      <c r="P189" s="33" t="e">
        <f>IF(MOD(INT(VLOOKUP(LEFT($D189,1),設定資料!$D$2:$F$27,3,FALSE)/10)+
MOD(VLOOKUP(LEFT($D189,1),設定資料!$D$2:$F$27,3,FALSE),10)*9+SUMPRODUCT(VALUE(MID($D189,ROW($1:$9)+1,1)),{8;7;6;5;4;3;2;1;1}),10)=0,"正確","錯誤")</f>
        <v>#N/A</v>
      </c>
    </row>
    <row r="190" spans="1:16" ht="28.5" x14ac:dyDescent="0.25">
      <c r="A190" s="3">
        <v>187</v>
      </c>
      <c r="B190" s="43"/>
      <c r="C190" s="3" t="str">
        <f t="shared" si="7"/>
        <v>請確認</v>
      </c>
      <c r="D190" s="8"/>
      <c r="E190" s="38"/>
      <c r="F190" s="5">
        <f t="shared" si="8"/>
        <v>125</v>
      </c>
      <c r="G190" s="44"/>
      <c r="H190" s="44"/>
      <c r="I190" s="44"/>
      <c r="J190" s="8"/>
      <c r="K190" s="8"/>
      <c r="L190" s="8"/>
      <c r="M190" s="8"/>
      <c r="O190" s="54">
        <f t="shared" si="6"/>
        <v>0</v>
      </c>
      <c r="P190" s="33" t="e">
        <f>IF(MOD(INT(VLOOKUP(LEFT($D190,1),設定資料!$D$2:$F$27,3,FALSE)/10)+
MOD(VLOOKUP(LEFT($D190,1),設定資料!$D$2:$F$27,3,FALSE),10)*9+SUMPRODUCT(VALUE(MID($D190,ROW($1:$9)+1,1)),{8;7;6;5;4;3;2;1;1}),10)=0,"正確","錯誤")</f>
        <v>#N/A</v>
      </c>
    </row>
    <row r="191" spans="1:16" ht="28.5" x14ac:dyDescent="0.25">
      <c r="A191" s="3">
        <v>188</v>
      </c>
      <c r="B191" s="43"/>
      <c r="C191" s="3" t="str">
        <f t="shared" si="7"/>
        <v>請確認</v>
      </c>
      <c r="D191" s="8"/>
      <c r="E191" s="38"/>
      <c r="F191" s="5">
        <f t="shared" si="8"/>
        <v>125</v>
      </c>
      <c r="G191" s="44"/>
      <c r="H191" s="44"/>
      <c r="I191" s="44"/>
      <c r="J191" s="8"/>
      <c r="K191" s="8"/>
      <c r="L191" s="8"/>
      <c r="M191" s="8"/>
      <c r="O191" s="54">
        <f t="shared" si="6"/>
        <v>0</v>
      </c>
      <c r="P191" s="33" t="e">
        <f>IF(MOD(INT(VLOOKUP(LEFT($D191,1),設定資料!$D$2:$F$27,3,FALSE)/10)+
MOD(VLOOKUP(LEFT($D191,1),設定資料!$D$2:$F$27,3,FALSE),10)*9+SUMPRODUCT(VALUE(MID($D191,ROW($1:$9)+1,1)),{8;7;6;5;4;3;2;1;1}),10)=0,"正確","錯誤")</f>
        <v>#N/A</v>
      </c>
    </row>
    <row r="192" spans="1:16" ht="28.5" x14ac:dyDescent="0.25">
      <c r="A192" s="3">
        <v>189</v>
      </c>
      <c r="B192" s="43"/>
      <c r="C192" s="3" t="str">
        <f t="shared" si="7"/>
        <v>請確認</v>
      </c>
      <c r="D192" s="8"/>
      <c r="E192" s="38"/>
      <c r="F192" s="5">
        <f t="shared" si="8"/>
        <v>125</v>
      </c>
      <c r="G192" s="44"/>
      <c r="H192" s="44"/>
      <c r="I192" s="44"/>
      <c r="J192" s="8"/>
      <c r="K192" s="8"/>
      <c r="L192" s="8"/>
      <c r="M192" s="8"/>
      <c r="O192" s="54">
        <f t="shared" si="6"/>
        <v>0</v>
      </c>
      <c r="P192" s="33" t="e">
        <f>IF(MOD(INT(VLOOKUP(LEFT($D192,1),設定資料!$D$2:$F$27,3,FALSE)/10)+
MOD(VLOOKUP(LEFT($D192,1),設定資料!$D$2:$F$27,3,FALSE),10)*9+SUMPRODUCT(VALUE(MID($D192,ROW($1:$9)+1,1)),{8;7;6;5;4;3;2;1;1}),10)=0,"正確","錯誤")</f>
        <v>#N/A</v>
      </c>
    </row>
    <row r="193" spans="1:16" ht="28.5" x14ac:dyDescent="0.25">
      <c r="A193" s="3">
        <v>190</v>
      </c>
      <c r="B193" s="43"/>
      <c r="C193" s="3" t="str">
        <f t="shared" si="7"/>
        <v>請確認</v>
      </c>
      <c r="D193" s="8"/>
      <c r="E193" s="38"/>
      <c r="F193" s="5">
        <f t="shared" si="8"/>
        <v>125</v>
      </c>
      <c r="G193" s="44"/>
      <c r="H193" s="44"/>
      <c r="I193" s="44"/>
      <c r="J193" s="8"/>
      <c r="K193" s="8"/>
      <c r="L193" s="8"/>
      <c r="M193" s="8"/>
      <c r="O193" s="54">
        <f t="shared" si="6"/>
        <v>0</v>
      </c>
      <c r="P193" s="33" t="e">
        <f>IF(MOD(INT(VLOOKUP(LEFT($D193,1),設定資料!$D$2:$F$27,3,FALSE)/10)+
MOD(VLOOKUP(LEFT($D193,1),設定資料!$D$2:$F$27,3,FALSE),10)*9+SUMPRODUCT(VALUE(MID($D193,ROW($1:$9)+1,1)),{8;7;6;5;4;3;2;1;1}),10)=0,"正確","錯誤")</f>
        <v>#N/A</v>
      </c>
    </row>
    <row r="194" spans="1:16" ht="28.5" x14ac:dyDescent="0.25">
      <c r="A194" s="3">
        <v>191</v>
      </c>
      <c r="B194" s="43"/>
      <c r="C194" s="3" t="str">
        <f t="shared" si="7"/>
        <v>請確認</v>
      </c>
      <c r="D194" s="8"/>
      <c r="E194" s="38"/>
      <c r="F194" s="5">
        <f t="shared" si="8"/>
        <v>125</v>
      </c>
      <c r="G194" s="44"/>
      <c r="H194" s="44"/>
      <c r="I194" s="44"/>
      <c r="J194" s="8"/>
      <c r="K194" s="8"/>
      <c r="L194" s="8"/>
      <c r="M194" s="8"/>
      <c r="O194" s="54">
        <f t="shared" si="6"/>
        <v>0</v>
      </c>
      <c r="P194" s="33" t="e">
        <f>IF(MOD(INT(VLOOKUP(LEFT($D194,1),設定資料!$D$2:$F$27,3,FALSE)/10)+
MOD(VLOOKUP(LEFT($D194,1),設定資料!$D$2:$F$27,3,FALSE),10)*9+SUMPRODUCT(VALUE(MID($D194,ROW($1:$9)+1,1)),{8;7;6;5;4;3;2;1;1}),10)=0,"正確","錯誤")</f>
        <v>#N/A</v>
      </c>
    </row>
    <row r="195" spans="1:16" ht="28.5" x14ac:dyDescent="0.25">
      <c r="A195" s="3">
        <v>192</v>
      </c>
      <c r="B195" s="43"/>
      <c r="C195" s="3" t="str">
        <f t="shared" si="7"/>
        <v>請確認</v>
      </c>
      <c r="D195" s="8"/>
      <c r="E195" s="38"/>
      <c r="F195" s="5">
        <f t="shared" si="8"/>
        <v>125</v>
      </c>
      <c r="G195" s="44"/>
      <c r="H195" s="44"/>
      <c r="I195" s="44"/>
      <c r="J195" s="8"/>
      <c r="K195" s="8"/>
      <c r="L195" s="8"/>
      <c r="M195" s="8"/>
      <c r="O195" s="54">
        <f t="shared" si="6"/>
        <v>0</v>
      </c>
      <c r="P195" s="33" t="e">
        <f>IF(MOD(INT(VLOOKUP(LEFT($D195,1),設定資料!$D$2:$F$27,3,FALSE)/10)+
MOD(VLOOKUP(LEFT($D195,1),設定資料!$D$2:$F$27,3,FALSE),10)*9+SUMPRODUCT(VALUE(MID($D195,ROW($1:$9)+1,1)),{8;7;6;5;4;3;2;1;1}),10)=0,"正確","錯誤")</f>
        <v>#N/A</v>
      </c>
    </row>
    <row r="196" spans="1:16" ht="28.5" x14ac:dyDescent="0.25">
      <c r="A196" s="3">
        <v>193</v>
      </c>
      <c r="B196" s="43"/>
      <c r="C196" s="3" t="str">
        <f t="shared" si="7"/>
        <v>請確認</v>
      </c>
      <c r="D196" s="8"/>
      <c r="E196" s="38"/>
      <c r="F196" s="5">
        <f t="shared" si="8"/>
        <v>125</v>
      </c>
      <c r="G196" s="44"/>
      <c r="H196" s="44"/>
      <c r="I196" s="44"/>
      <c r="J196" s="8"/>
      <c r="K196" s="8"/>
      <c r="L196" s="8"/>
      <c r="M196" s="8"/>
      <c r="O196" s="54">
        <f t="shared" ref="O196:O203" si="9">IF(F196&lt;65,IF(OR(J196="公費",J196="部份公費"),"",IF(J196="自費",COUNTA(K196)+COUNTA(L196)+COUNTA(M196),"請確認")),COUNTA(K196)+COUNTA(L196)+COUNTA(M196))</f>
        <v>0</v>
      </c>
      <c r="P196" s="33" t="e">
        <f>IF(MOD(INT(VLOOKUP(LEFT($D196,1),設定資料!$D$2:$F$27,3,FALSE)/10)+
MOD(VLOOKUP(LEFT($D196,1),設定資料!$D$2:$F$27,3,FALSE),10)*9+SUMPRODUCT(VALUE(MID($D196,ROW($1:$9)+1,1)),{8;7;6;5;4;3;2;1;1}),10)=0,"正確","錯誤")</f>
        <v>#N/A</v>
      </c>
    </row>
    <row r="197" spans="1:16" ht="28.5" x14ac:dyDescent="0.25">
      <c r="A197" s="3">
        <v>194</v>
      </c>
      <c r="B197" s="43"/>
      <c r="C197" s="3" t="str">
        <f t="shared" ref="C197:C203" si="10">IF(MID(D197,2,1)="1","男",IF(MID(D197,2,1)="2","女","請確認"))</f>
        <v>請確認</v>
      </c>
      <c r="D197" s="8"/>
      <c r="E197" s="38"/>
      <c r="F197" s="5">
        <f t="shared" ref="F197:F203" si="11">DATEDIF(E197,DATE($D$2+1911,$F$2,1),"Y")</f>
        <v>125</v>
      </c>
      <c r="G197" s="44"/>
      <c r="H197" s="44"/>
      <c r="I197" s="44"/>
      <c r="J197" s="8"/>
      <c r="K197" s="8"/>
      <c r="L197" s="8"/>
      <c r="M197" s="8"/>
      <c r="O197" s="54">
        <f t="shared" si="9"/>
        <v>0</v>
      </c>
      <c r="P197" s="33" t="e">
        <f>IF(MOD(INT(VLOOKUP(LEFT($D197,1),設定資料!$D$2:$F$27,3,FALSE)/10)+
MOD(VLOOKUP(LEFT($D197,1),設定資料!$D$2:$F$27,3,FALSE),10)*9+SUMPRODUCT(VALUE(MID($D197,ROW($1:$9)+1,1)),{8;7;6;5;4;3;2;1;1}),10)=0,"正確","錯誤")</f>
        <v>#N/A</v>
      </c>
    </row>
    <row r="198" spans="1:16" ht="28.5" x14ac:dyDescent="0.25">
      <c r="A198" s="3">
        <v>195</v>
      </c>
      <c r="B198" s="43"/>
      <c r="C198" s="3" t="str">
        <f t="shared" si="10"/>
        <v>請確認</v>
      </c>
      <c r="D198" s="8"/>
      <c r="E198" s="38"/>
      <c r="F198" s="5">
        <f t="shared" si="11"/>
        <v>125</v>
      </c>
      <c r="G198" s="44"/>
      <c r="H198" s="44"/>
      <c r="I198" s="44"/>
      <c r="J198" s="8"/>
      <c r="K198" s="8"/>
      <c r="L198" s="8"/>
      <c r="M198" s="8"/>
      <c r="O198" s="54">
        <f t="shared" si="9"/>
        <v>0</v>
      </c>
      <c r="P198" s="33" t="e">
        <f>IF(MOD(INT(VLOOKUP(LEFT($D198,1),設定資料!$D$2:$F$27,3,FALSE)/10)+
MOD(VLOOKUP(LEFT($D198,1),設定資料!$D$2:$F$27,3,FALSE),10)*9+SUMPRODUCT(VALUE(MID($D198,ROW($1:$9)+1,1)),{8;7;6;5;4;3;2;1;1}),10)=0,"正確","錯誤")</f>
        <v>#N/A</v>
      </c>
    </row>
    <row r="199" spans="1:16" ht="28.5" x14ac:dyDescent="0.25">
      <c r="A199" s="3">
        <v>196</v>
      </c>
      <c r="B199" s="43"/>
      <c r="C199" s="3" t="str">
        <f t="shared" si="10"/>
        <v>請確認</v>
      </c>
      <c r="D199" s="8"/>
      <c r="E199" s="38"/>
      <c r="F199" s="5">
        <f t="shared" si="11"/>
        <v>125</v>
      </c>
      <c r="G199" s="44"/>
      <c r="H199" s="44"/>
      <c r="I199" s="44"/>
      <c r="J199" s="8"/>
      <c r="K199" s="8"/>
      <c r="L199" s="8"/>
      <c r="M199" s="8"/>
      <c r="O199" s="54">
        <f t="shared" si="9"/>
        <v>0</v>
      </c>
      <c r="P199" s="33" t="e">
        <f>IF(MOD(INT(VLOOKUP(LEFT($D199,1),設定資料!$D$2:$F$27,3,FALSE)/10)+
MOD(VLOOKUP(LEFT($D199,1),設定資料!$D$2:$F$27,3,FALSE),10)*9+SUMPRODUCT(VALUE(MID($D199,ROW($1:$9)+1,1)),{8;7;6;5;4;3;2;1;1}),10)=0,"正確","錯誤")</f>
        <v>#N/A</v>
      </c>
    </row>
    <row r="200" spans="1:16" ht="28.5" x14ac:dyDescent="0.25">
      <c r="A200" s="3">
        <v>197</v>
      </c>
      <c r="B200" s="43"/>
      <c r="C200" s="3" t="str">
        <f t="shared" si="10"/>
        <v>請確認</v>
      </c>
      <c r="D200" s="8"/>
      <c r="E200" s="38"/>
      <c r="F200" s="5">
        <f t="shared" si="11"/>
        <v>125</v>
      </c>
      <c r="G200" s="44"/>
      <c r="H200" s="44"/>
      <c r="I200" s="44"/>
      <c r="J200" s="8"/>
      <c r="K200" s="8"/>
      <c r="L200" s="8"/>
      <c r="M200" s="8"/>
      <c r="O200" s="54">
        <f t="shared" si="9"/>
        <v>0</v>
      </c>
      <c r="P200" s="33" t="e">
        <f>IF(MOD(INT(VLOOKUP(LEFT($D200,1),設定資料!$D$2:$F$27,3,FALSE)/10)+
MOD(VLOOKUP(LEFT($D200,1),設定資料!$D$2:$F$27,3,FALSE),10)*9+SUMPRODUCT(VALUE(MID($D200,ROW($1:$9)+1,1)),{8;7;6;5;4;3;2;1;1}),10)=0,"正確","錯誤")</f>
        <v>#N/A</v>
      </c>
    </row>
    <row r="201" spans="1:16" ht="28.5" x14ac:dyDescent="0.25">
      <c r="A201" s="3">
        <v>198</v>
      </c>
      <c r="B201" s="43"/>
      <c r="C201" s="3" t="str">
        <f t="shared" si="10"/>
        <v>請確認</v>
      </c>
      <c r="D201" s="8"/>
      <c r="E201" s="38"/>
      <c r="F201" s="5">
        <f t="shared" si="11"/>
        <v>125</v>
      </c>
      <c r="G201" s="44"/>
      <c r="H201" s="44"/>
      <c r="I201" s="44"/>
      <c r="J201" s="8"/>
      <c r="K201" s="8"/>
      <c r="L201" s="8"/>
      <c r="M201" s="8"/>
      <c r="O201" s="54">
        <f t="shared" si="9"/>
        <v>0</v>
      </c>
      <c r="P201" s="33" t="e">
        <f>IF(MOD(INT(VLOOKUP(LEFT($D201,1),設定資料!$D$2:$F$27,3,FALSE)/10)+
MOD(VLOOKUP(LEFT($D201,1),設定資料!$D$2:$F$27,3,FALSE),10)*9+SUMPRODUCT(VALUE(MID($D201,ROW($1:$9)+1,1)),{8;7;6;5;4;3;2;1;1}),10)=0,"正確","錯誤")</f>
        <v>#N/A</v>
      </c>
    </row>
    <row r="202" spans="1:16" ht="28.5" x14ac:dyDescent="0.25">
      <c r="A202" s="3">
        <v>199</v>
      </c>
      <c r="B202" s="43"/>
      <c r="C202" s="3" t="str">
        <f t="shared" si="10"/>
        <v>請確認</v>
      </c>
      <c r="D202" s="8"/>
      <c r="E202" s="38"/>
      <c r="F202" s="5">
        <f t="shared" si="11"/>
        <v>125</v>
      </c>
      <c r="G202" s="44"/>
      <c r="H202" s="44"/>
      <c r="I202" s="44"/>
      <c r="J202" s="8"/>
      <c r="K202" s="8"/>
      <c r="L202" s="8"/>
      <c r="M202" s="8"/>
      <c r="O202" s="54">
        <f t="shared" si="9"/>
        <v>0</v>
      </c>
      <c r="P202" s="33" t="e">
        <f>IF(MOD(INT(VLOOKUP(LEFT($D202,1),設定資料!$D$2:$F$27,3,FALSE)/10)+
MOD(VLOOKUP(LEFT($D202,1),設定資料!$D$2:$F$27,3,FALSE),10)*9+SUMPRODUCT(VALUE(MID($D202,ROW($1:$9)+1,1)),{8;7;6;5;4;3;2;1;1}),10)=0,"正確","錯誤")</f>
        <v>#N/A</v>
      </c>
    </row>
    <row r="203" spans="1:16" ht="28.5" x14ac:dyDescent="0.25">
      <c r="A203" s="3">
        <v>200</v>
      </c>
      <c r="B203" s="43"/>
      <c r="C203" s="3" t="str">
        <f t="shared" si="10"/>
        <v>請確認</v>
      </c>
      <c r="D203" s="8"/>
      <c r="E203" s="38"/>
      <c r="F203" s="5">
        <f t="shared" si="11"/>
        <v>125</v>
      </c>
      <c r="G203" s="44"/>
      <c r="H203" s="44"/>
      <c r="I203" s="44"/>
      <c r="J203" s="8"/>
      <c r="K203" s="8"/>
      <c r="L203" s="8"/>
      <c r="M203" s="8"/>
      <c r="O203" s="54">
        <f t="shared" si="9"/>
        <v>0</v>
      </c>
      <c r="P203" s="33" t="e">
        <f>IF(MOD(INT(VLOOKUP(LEFT($D203,1),設定資料!$D$2:$F$27,3,FALSE)/10)+
MOD(VLOOKUP(LEFT($D203,1),設定資料!$D$2:$F$27,3,FALSE),10)*9+SUMPRODUCT(VALUE(MID($D203,ROW($1:$9)+1,1)),{8;7;6;5;4;3;2;1;1}),10)=0,"正確","錯誤")</f>
        <v>#N/A</v>
      </c>
    </row>
  </sheetData>
  <mergeCells count="3">
    <mergeCell ref="A1:L1"/>
    <mergeCell ref="G2:L2"/>
    <mergeCell ref="A2:C2"/>
  </mergeCells>
  <phoneticPr fontId="2" type="noConversion"/>
  <conditionalFormatting sqref="F1 F3:F1048576">
    <cfRule type="cellIs" dxfId="35" priority="2" operator="lessThan">
      <formula>60</formula>
    </cfRule>
    <cfRule type="cellIs" dxfId="34" priority="61" operator="between">
      <formula>60</formula>
      <formula>64</formula>
    </cfRule>
  </conditionalFormatting>
  <conditionalFormatting sqref="P1:P1048576">
    <cfRule type="containsText" dxfId="33" priority="1" operator="containsText" text="錯誤">
      <formula>NOT(ISERROR(SEARCH("錯誤",P1)))</formula>
    </cfRule>
  </conditionalFormatting>
  <dataValidations count="2">
    <dataValidation type="list" errorStyle="warning" allowBlank="1" showInputMessage="1" showErrorMessage="1" errorTitle="輸入錯誤" error="僅限輸入自費、部分公費、公費" sqref="J1:J1048576" xr:uid="{00000000-0002-0000-0100-000000000000}">
      <formula1>"自費,部分公費,公費"</formula1>
    </dataValidation>
    <dataValidation type="list" allowBlank="1" showInputMessage="1" showErrorMessage="1" sqref="K4:M203" xr:uid="{00000000-0002-0000-0100-000001000000}">
      <formula1>管路清單</formula1>
    </dataValidation>
  </dataValidations>
  <printOptions horizontalCentered="1"/>
  <pageMargins left="0.25" right="0.25" top="0.75" bottom="0.75" header="0.3" footer="0.3"/>
  <pageSetup paperSize="9" fitToHeight="0" orientation="landscape" r:id="rId1"/>
  <headerFooter alignWithMargins="0">
    <oddFooter>&amp;C&amp;10 109年03月-第&amp;P頁</oddFooter>
  </headerFooter>
  <rowBreaks count="7" manualBreakCount="7">
    <brk id="28" max="12" man="1"/>
    <brk id="53" max="12" man="1"/>
    <brk id="78" max="12" man="1"/>
    <brk id="103" max="12" man="1"/>
    <brk id="128" max="12" man="1"/>
    <brk id="153" max="12" man="1"/>
    <brk id="178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03"/>
  <sheetViews>
    <sheetView zoomScale="130" zoomScaleNormal="130" zoomScaleSheetLayoutView="85" workbookViewId="0">
      <selection activeCell="L11" sqref="L11"/>
    </sheetView>
  </sheetViews>
  <sheetFormatPr defaultColWidth="9" defaultRowHeight="14.25" x14ac:dyDescent="0.25"/>
  <cols>
    <col min="1" max="1" width="4.625" style="30" customWidth="1"/>
    <col min="2" max="2" width="9.625" style="33" customWidth="1"/>
    <col min="3" max="3" width="4.875" style="33" customWidth="1"/>
    <col min="4" max="4" width="12.625" style="32" customWidth="1"/>
    <col min="5" max="5" width="11.625" style="45" bestFit="1" customWidth="1"/>
    <col min="6" max="6" width="5.375" style="33" customWidth="1"/>
    <col min="7" max="7" width="12.625" style="45" customWidth="1"/>
    <col min="8" max="8" width="13.125" style="33" bestFit="1" customWidth="1"/>
    <col min="9" max="9" width="9.5" style="33" customWidth="1"/>
    <col min="10" max="10" width="9.5" style="30" bestFit="1" customWidth="1"/>
    <col min="11" max="12" width="5.75" style="11" customWidth="1"/>
    <col min="13" max="13" width="7.125" style="11" customWidth="1"/>
    <col min="14" max="14" width="14.625" style="32" customWidth="1"/>
    <col min="15" max="15" width="9" style="9"/>
    <col min="16" max="16" width="16.125" style="33" bestFit="1" customWidth="1"/>
    <col min="17" max="16384" width="9" style="9"/>
  </cols>
  <sheetData>
    <row r="1" spans="1:16" s="2" customFormat="1" ht="18" customHeight="1" x14ac:dyDescent="0.25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2"/>
      <c r="N1" s="30"/>
      <c r="P1" s="30"/>
    </row>
    <row r="2" spans="1:16" s="2" customFormat="1" ht="18" customHeight="1" x14ac:dyDescent="0.25">
      <c r="A2" s="57"/>
      <c r="B2" s="57"/>
      <c r="C2" s="57"/>
      <c r="D2" s="34">
        <v>114</v>
      </c>
      <c r="E2" s="35" t="s">
        <v>16</v>
      </c>
      <c r="F2" s="36">
        <v>2</v>
      </c>
      <c r="G2" s="56" t="s">
        <v>78</v>
      </c>
      <c r="H2" s="56"/>
      <c r="I2" s="56"/>
      <c r="J2" s="56"/>
      <c r="K2" s="56"/>
      <c r="L2" s="56"/>
      <c r="M2" s="37"/>
      <c r="N2" s="30"/>
      <c r="P2" s="30"/>
    </row>
    <row r="3" spans="1:16" s="7" customFormat="1" ht="28.5" customHeight="1" x14ac:dyDescent="0.25">
      <c r="A3" s="3" t="s">
        <v>4</v>
      </c>
      <c r="B3" s="3" t="s">
        <v>5</v>
      </c>
      <c r="C3" s="3" t="s">
        <v>6</v>
      </c>
      <c r="D3" s="3" t="s">
        <v>7</v>
      </c>
      <c r="E3" s="4" t="s">
        <v>8</v>
      </c>
      <c r="F3" s="5" t="s">
        <v>9</v>
      </c>
      <c r="G3" s="5" t="s">
        <v>10</v>
      </c>
      <c r="H3" s="3" t="s">
        <v>11</v>
      </c>
      <c r="I3" s="6" t="s">
        <v>12</v>
      </c>
      <c r="J3" s="3" t="s">
        <v>79</v>
      </c>
      <c r="K3" s="3" t="s">
        <v>13</v>
      </c>
      <c r="L3" s="3" t="s">
        <v>14</v>
      </c>
      <c r="M3" s="3" t="s">
        <v>77</v>
      </c>
      <c r="N3" s="31"/>
      <c r="P3" s="30" t="s">
        <v>76</v>
      </c>
    </row>
    <row r="4" spans="1:16" ht="20.100000000000001" customHeight="1" x14ac:dyDescent="0.25">
      <c r="A4" s="3">
        <v>1</v>
      </c>
      <c r="B4" s="3"/>
      <c r="C4" s="3" t="str">
        <f>IF(MID(D4,2,1)="1","男",IF(MID(D4,2,1)="2","女","請確認"))</f>
        <v>請確認</v>
      </c>
      <c r="D4" s="3"/>
      <c r="E4" s="38">
        <v>8037</v>
      </c>
      <c r="F4" s="5">
        <f>DATEDIF(E4,DATE($D$2+1911,$F$2,1),"Y")</f>
        <v>103</v>
      </c>
      <c r="G4" s="4">
        <v>42945</v>
      </c>
      <c r="H4" s="39"/>
      <c r="I4" s="39"/>
      <c r="J4" s="39" t="s">
        <v>80</v>
      </c>
      <c r="K4" s="8"/>
      <c r="L4" s="8"/>
      <c r="M4" s="8"/>
      <c r="N4" s="40" t="s">
        <v>0</v>
      </c>
      <c r="P4" s="33" t="e">
        <f>IF(MOD(INT(VLOOKUP(LEFT($D4,1),設定資料!$D$2:$F$27,3,FALSE)/10)+
MOD(VLOOKUP(LEFT($D4,1),設定資料!$D$2:$F$27,3,FALSE),10)*9+SUMPRODUCT(VALUE(MID($D4,ROW($1:$9)+1,1)),{8;7;6;5;4;3;2;1;1}),10)=0,"正確","錯誤")</f>
        <v>#N/A</v>
      </c>
    </row>
    <row r="5" spans="1:16" ht="20.100000000000001" customHeight="1" x14ac:dyDescent="0.25">
      <c r="A5" s="3">
        <v>2</v>
      </c>
      <c r="B5" s="39"/>
      <c r="C5" s="3" t="str">
        <f t="shared" ref="C5:C68" si="0">IF(MID(D5,2,1)="1","男",IF(MID(D5,2,1)="2","女","請確認"))</f>
        <v>請確認</v>
      </c>
      <c r="D5" s="39"/>
      <c r="E5" s="38"/>
      <c r="F5" s="5">
        <f t="shared" ref="F5:F68" si="1">DATEDIF(E5,DATE($D$2+1911,$F$2,1),"Y")</f>
        <v>125</v>
      </c>
      <c r="G5" s="39"/>
      <c r="H5" s="39"/>
      <c r="I5" s="39"/>
      <c r="J5" s="39"/>
      <c r="K5" s="46"/>
      <c r="L5" s="46"/>
      <c r="M5" s="46"/>
      <c r="N5" s="41">
        <f>COUNTA(B:B)-1</f>
        <v>0</v>
      </c>
      <c r="P5" s="33" t="e">
        <f>IF(MOD(INT(VLOOKUP(LEFT($D5,1),設定資料!$D$2:$F$27,3,FALSE)/10)+
MOD(VLOOKUP(LEFT($D5,1),設定資料!$D$2:$F$27,3,FALSE),10)*9+SUMPRODUCT(VALUE(MID($D5,ROW($1:$9)+1,1)),{8;7;6;5;4;3;2;1;1}),10)=0,"正確","錯誤")</f>
        <v>#N/A</v>
      </c>
    </row>
    <row r="6" spans="1:16" ht="20.100000000000001" customHeight="1" x14ac:dyDescent="0.25">
      <c r="A6" s="3">
        <v>3</v>
      </c>
      <c r="B6" s="3"/>
      <c r="C6" s="3" t="str">
        <f t="shared" si="0"/>
        <v>請確認</v>
      </c>
      <c r="D6" s="3"/>
      <c r="E6" s="38"/>
      <c r="F6" s="5">
        <f t="shared" si="1"/>
        <v>125</v>
      </c>
      <c r="G6" s="4"/>
      <c r="H6" s="39"/>
      <c r="I6" s="39"/>
      <c r="J6" s="41"/>
      <c r="K6" s="8"/>
      <c r="L6" s="8"/>
      <c r="M6" s="8"/>
      <c r="N6" s="40" t="s">
        <v>1</v>
      </c>
      <c r="P6" s="33" t="e">
        <f>IF(MOD(INT(VLOOKUP(LEFT($D6,1),設定資料!$D$2:$F$27,3,FALSE)/10)+
MOD(VLOOKUP(LEFT($D6,1),設定資料!$D$2:$F$27,3,FALSE),10)*9+SUMPRODUCT(VALUE(MID($D6,ROW($1:$9)+1,1)),{8;7;6;5;4;3;2;1;1}),10)=0,"正確","錯誤")</f>
        <v>#N/A</v>
      </c>
    </row>
    <row r="7" spans="1:16" ht="20.100000000000001" customHeight="1" x14ac:dyDescent="0.25">
      <c r="A7" s="3">
        <v>4</v>
      </c>
      <c r="B7" s="3"/>
      <c r="C7" s="3" t="str">
        <f t="shared" si="0"/>
        <v>請確認</v>
      </c>
      <c r="D7" s="3"/>
      <c r="E7" s="38"/>
      <c r="F7" s="5">
        <f t="shared" si="1"/>
        <v>125</v>
      </c>
      <c r="G7" s="4"/>
      <c r="H7" s="39"/>
      <c r="I7" s="39"/>
      <c r="J7" s="41"/>
      <c r="K7" s="8"/>
      <c r="L7" s="8"/>
      <c r="M7" s="8"/>
      <c r="N7" s="41">
        <f>COUNTIF(O:O,"&gt;0")</f>
        <v>0</v>
      </c>
      <c r="P7" s="33" t="e">
        <f>IF(MOD(INT(VLOOKUP(LEFT($D7,1),設定資料!$D$2:$F$27,3,FALSE)/10)+
MOD(VLOOKUP(LEFT($D7,1),設定資料!$D$2:$F$27,3,FALSE),10)*9+SUMPRODUCT(VALUE(MID($D7,ROW($1:$9)+1,1)),{8;7;6;5;4;3;2;1;1}),10)=0,"正確","錯誤")</f>
        <v>#N/A</v>
      </c>
    </row>
    <row r="8" spans="1:16" ht="20.100000000000001" customHeight="1" x14ac:dyDescent="0.25">
      <c r="A8" s="3">
        <v>5</v>
      </c>
      <c r="B8" s="3"/>
      <c r="C8" s="3" t="str">
        <f t="shared" si="0"/>
        <v>請確認</v>
      </c>
      <c r="D8" s="39"/>
      <c r="E8" s="38"/>
      <c r="F8" s="5">
        <f t="shared" si="1"/>
        <v>125</v>
      </c>
      <c r="G8" s="39"/>
      <c r="H8" s="39"/>
      <c r="I8" s="39"/>
      <c r="J8" s="39"/>
      <c r="K8" s="46"/>
      <c r="L8" s="46"/>
      <c r="M8" s="46"/>
      <c r="N8" s="40" t="s">
        <v>2</v>
      </c>
      <c r="P8" s="33" t="e">
        <f>IF(MOD(INT(VLOOKUP(LEFT($D8,1),設定資料!$D$2:$F$27,3,FALSE)/10)+
MOD(VLOOKUP(LEFT($D8,1),設定資料!$D$2:$F$27,3,FALSE),10)*9+SUMPRODUCT(VALUE(MID($D8,ROW($1:$9)+1,1)),{8;7;6;5;4;3;2;1;1}),10)=0,"正確","錯誤")</f>
        <v>#N/A</v>
      </c>
    </row>
    <row r="9" spans="1:16" ht="20.100000000000001" customHeight="1" x14ac:dyDescent="0.25">
      <c r="A9" s="3">
        <v>6</v>
      </c>
      <c r="B9" s="3"/>
      <c r="C9" s="3" t="str">
        <f t="shared" si="0"/>
        <v>請確認</v>
      </c>
      <c r="D9" s="3"/>
      <c r="E9" s="38"/>
      <c r="F9" s="5">
        <f t="shared" si="1"/>
        <v>125</v>
      </c>
      <c r="G9" s="4"/>
      <c r="H9" s="39"/>
      <c r="I9" s="39"/>
      <c r="J9" s="41"/>
      <c r="K9" s="8"/>
      <c r="L9" s="8"/>
      <c r="M9" s="8"/>
      <c r="N9" s="41">
        <f>COUNTIF(C:C,LEFT(N8,1))</f>
        <v>0</v>
      </c>
      <c r="P9" s="33" t="e">
        <f>IF(MOD(INT(VLOOKUP(LEFT($D9,1),設定資料!$D$2:$F$27,3,FALSE)/10)+
MOD(VLOOKUP(LEFT($D9,1),設定資料!$D$2:$F$27,3,FALSE),10)*9+SUMPRODUCT(VALUE(MID($D9,ROW($1:$9)+1,1)),{8;7;6;5;4;3;2;1;1}),10)=0,"正確","錯誤")</f>
        <v>#N/A</v>
      </c>
    </row>
    <row r="10" spans="1:16" ht="20.100000000000001" customHeight="1" x14ac:dyDescent="0.25">
      <c r="A10" s="3">
        <v>7</v>
      </c>
      <c r="B10" s="3"/>
      <c r="C10" s="3" t="str">
        <f t="shared" si="0"/>
        <v>請確認</v>
      </c>
      <c r="D10" s="3"/>
      <c r="E10" s="38"/>
      <c r="F10" s="5">
        <f t="shared" si="1"/>
        <v>125</v>
      </c>
      <c r="G10" s="4"/>
      <c r="H10" s="39"/>
      <c r="I10" s="39"/>
      <c r="J10" s="41"/>
      <c r="K10" s="8"/>
      <c r="L10" s="8"/>
      <c r="M10" s="13"/>
      <c r="N10" s="40" t="s">
        <v>3</v>
      </c>
      <c r="P10" s="33" t="e">
        <f>IF(MOD(INT(VLOOKUP(LEFT($D10,1),設定資料!$D$2:$F$27,3,FALSE)/10)+
MOD(VLOOKUP(LEFT($D10,1),設定資料!$D$2:$F$27,3,FALSE),10)*9+SUMPRODUCT(VALUE(MID($D10,ROW($1:$9)+1,1)),{8;7;6;5;4;3;2;1;1}),10)=0,"正確","錯誤")</f>
        <v>#N/A</v>
      </c>
    </row>
    <row r="11" spans="1:16" ht="20.100000000000001" customHeight="1" x14ac:dyDescent="0.25">
      <c r="A11" s="3">
        <v>8</v>
      </c>
      <c r="B11" s="3"/>
      <c r="C11" s="3" t="str">
        <f t="shared" si="0"/>
        <v>請確認</v>
      </c>
      <c r="D11" s="41"/>
      <c r="E11" s="38"/>
      <c r="F11" s="5">
        <f t="shared" si="1"/>
        <v>125</v>
      </c>
      <c r="G11" s="39"/>
      <c r="H11" s="39"/>
      <c r="I11" s="39"/>
      <c r="J11" s="41"/>
      <c r="K11" s="47"/>
      <c r="L11" s="47"/>
      <c r="M11" s="47"/>
      <c r="N11" s="41">
        <f>COUNTIF(C:C,LEFT(N10,1))</f>
        <v>0</v>
      </c>
      <c r="P11" s="33" t="e">
        <f>IF(MOD(INT(VLOOKUP(LEFT($D11,1),設定資料!$D$2:$F$27,3,FALSE)/10)+
MOD(VLOOKUP(LEFT($D11,1),設定資料!$D$2:$F$27,3,FALSE),10)*9+SUMPRODUCT(VALUE(MID($D11,ROW($1:$9)+1,1)),{8;7;6;5;4;3;2;1;1}),10)=0,"正確","錯誤")</f>
        <v>#N/A</v>
      </c>
    </row>
    <row r="12" spans="1:16" ht="20.100000000000001" customHeight="1" x14ac:dyDescent="0.25">
      <c r="A12" s="3">
        <v>9</v>
      </c>
      <c r="B12" s="3"/>
      <c r="C12" s="3" t="str">
        <f t="shared" si="0"/>
        <v>請確認</v>
      </c>
      <c r="D12" s="41"/>
      <c r="E12" s="38"/>
      <c r="F12" s="5">
        <f t="shared" si="1"/>
        <v>125</v>
      </c>
      <c r="G12" s="39"/>
      <c r="H12" s="39"/>
      <c r="I12" s="39"/>
      <c r="J12" s="3"/>
      <c r="K12" s="8"/>
      <c r="L12" s="46"/>
      <c r="M12" s="46"/>
      <c r="P12" s="33" t="e">
        <f>IF(MOD(INT(VLOOKUP(LEFT($D12,1),設定資料!$D$2:$F$27,3,FALSE)/10)+
MOD(VLOOKUP(LEFT($D12,1),設定資料!$D$2:$F$27,3,FALSE),10)*9+SUMPRODUCT(VALUE(MID($D12,ROW($1:$9)+1,1)),{8;7;6;5;4;3;2;1;1}),10)=0,"正確","錯誤")</f>
        <v>#N/A</v>
      </c>
    </row>
    <row r="13" spans="1:16" ht="20.100000000000001" customHeight="1" x14ac:dyDescent="0.25">
      <c r="A13" s="3">
        <v>10</v>
      </c>
      <c r="B13" s="3"/>
      <c r="C13" s="3" t="str">
        <f t="shared" si="0"/>
        <v>請確認</v>
      </c>
      <c r="D13" s="3"/>
      <c r="E13" s="38"/>
      <c r="F13" s="5">
        <f t="shared" si="1"/>
        <v>125</v>
      </c>
      <c r="G13" s="39"/>
      <c r="H13" s="39"/>
      <c r="I13" s="39"/>
      <c r="J13" s="41"/>
      <c r="K13" s="3"/>
      <c r="L13" s="3"/>
      <c r="M13" s="3"/>
      <c r="P13" s="33" t="e">
        <f>IF(MOD(INT(VLOOKUP(LEFT($D13,1),設定資料!$D$2:$F$27,3,FALSE)/10)+
MOD(VLOOKUP(LEFT($D13,1),設定資料!$D$2:$F$27,3,FALSE),10)*9+SUMPRODUCT(VALUE(MID($D13,ROW($1:$9)+1,1)),{8;7;6;5;4;3;2;1;1}),10)=0,"正確","錯誤")</f>
        <v>#N/A</v>
      </c>
    </row>
    <row r="14" spans="1:16" ht="20.100000000000001" customHeight="1" x14ac:dyDescent="0.25">
      <c r="A14" s="3">
        <v>11</v>
      </c>
      <c r="B14" s="3"/>
      <c r="C14" s="3" t="str">
        <f t="shared" si="0"/>
        <v>請確認</v>
      </c>
      <c r="D14" s="8"/>
      <c r="E14" s="38"/>
      <c r="F14" s="5">
        <f t="shared" si="1"/>
        <v>125</v>
      </c>
      <c r="G14" s="4"/>
      <c r="H14" s="39"/>
      <c r="I14" s="39"/>
      <c r="J14" s="41"/>
      <c r="K14" s="8"/>
      <c r="L14" s="8"/>
      <c r="M14" s="8"/>
      <c r="P14" s="33" t="e">
        <f>IF(MOD(INT(VLOOKUP(LEFT($D14,1),設定資料!$D$2:$F$27,3,FALSE)/10)+
MOD(VLOOKUP(LEFT($D14,1),設定資料!$D$2:$F$27,3,FALSE),10)*9+SUMPRODUCT(VALUE(MID($D14,ROW($1:$9)+1,1)),{8;7;6;5;4;3;2;1;1}),10)=0,"正確","錯誤")</f>
        <v>#N/A</v>
      </c>
    </row>
    <row r="15" spans="1:16" ht="20.100000000000001" customHeight="1" x14ac:dyDescent="0.25">
      <c r="A15" s="3">
        <v>12</v>
      </c>
      <c r="B15" s="3"/>
      <c r="C15" s="3" t="str">
        <f t="shared" si="0"/>
        <v>請確認</v>
      </c>
      <c r="D15" s="3"/>
      <c r="E15" s="38"/>
      <c r="F15" s="5">
        <f t="shared" si="1"/>
        <v>125</v>
      </c>
      <c r="G15" s="39"/>
      <c r="H15" s="39"/>
      <c r="I15" s="39"/>
      <c r="J15" s="41"/>
      <c r="K15" s="46"/>
      <c r="L15" s="46"/>
      <c r="M15" s="46"/>
      <c r="P15" s="33" t="e">
        <f>IF(MOD(INT(VLOOKUP(LEFT($D15,1),設定資料!$D$2:$F$27,3,FALSE)/10)+
MOD(VLOOKUP(LEFT($D15,1),設定資料!$D$2:$F$27,3,FALSE),10)*9+SUMPRODUCT(VALUE(MID($D15,ROW($1:$9)+1,1)),{8;7;6;5;4;3;2;1;1}),10)=0,"正確","錯誤")</f>
        <v>#N/A</v>
      </c>
    </row>
    <row r="16" spans="1:16" ht="20.100000000000001" customHeight="1" x14ac:dyDescent="0.25">
      <c r="A16" s="3">
        <v>13</v>
      </c>
      <c r="B16" s="3"/>
      <c r="C16" s="3" t="str">
        <f t="shared" si="0"/>
        <v>請確認</v>
      </c>
      <c r="D16" s="8"/>
      <c r="E16" s="38"/>
      <c r="F16" s="5">
        <f t="shared" si="1"/>
        <v>125</v>
      </c>
      <c r="G16" s="4"/>
      <c r="H16" s="39"/>
      <c r="I16" s="39"/>
      <c r="J16" s="41"/>
      <c r="K16" s="8"/>
      <c r="L16" s="8"/>
      <c r="M16" s="8"/>
      <c r="P16" s="33" t="e">
        <f>IF(MOD(INT(VLOOKUP(LEFT($D16,1),設定資料!$D$2:$F$27,3,FALSE)/10)+
MOD(VLOOKUP(LEFT($D16,1),設定資料!$D$2:$F$27,3,FALSE),10)*9+SUMPRODUCT(VALUE(MID($D16,ROW($1:$9)+1,1)),{8;7;6;5;4;3;2;1;1}),10)=0,"正確","錯誤")</f>
        <v>#N/A</v>
      </c>
    </row>
    <row r="17" spans="1:16" ht="20.100000000000001" customHeight="1" x14ac:dyDescent="0.25">
      <c r="A17" s="3">
        <v>14</v>
      </c>
      <c r="B17" s="3"/>
      <c r="C17" s="3" t="str">
        <f t="shared" si="0"/>
        <v>請確認</v>
      </c>
      <c r="D17" s="3"/>
      <c r="E17" s="38"/>
      <c r="F17" s="5">
        <f t="shared" si="1"/>
        <v>125</v>
      </c>
      <c r="G17" s="39"/>
      <c r="H17" s="39"/>
      <c r="I17" s="39"/>
      <c r="J17" s="3"/>
      <c r="K17" s="3"/>
      <c r="L17" s="3"/>
      <c r="M17" s="8"/>
      <c r="P17" s="33" t="e">
        <f>IF(MOD(INT(VLOOKUP(LEFT($D17,1),設定資料!$D$2:$F$27,3,FALSE)/10)+
MOD(VLOOKUP(LEFT($D17,1),設定資料!$D$2:$F$27,3,FALSE),10)*9+SUMPRODUCT(VALUE(MID($D17,ROW($1:$9)+1,1)),{8;7;6;5;4;3;2;1;1}),10)=0,"正確","錯誤")</f>
        <v>#N/A</v>
      </c>
    </row>
    <row r="18" spans="1:16" ht="20.100000000000001" customHeight="1" x14ac:dyDescent="0.25">
      <c r="A18" s="3">
        <v>15</v>
      </c>
      <c r="B18" s="3"/>
      <c r="C18" s="3" t="str">
        <f t="shared" si="0"/>
        <v>請確認</v>
      </c>
      <c r="D18" s="41"/>
      <c r="E18" s="38"/>
      <c r="F18" s="5">
        <f t="shared" si="1"/>
        <v>125</v>
      </c>
      <c r="G18" s="39"/>
      <c r="H18" s="39"/>
      <c r="I18" s="39"/>
      <c r="J18" s="3"/>
      <c r="K18" s="8"/>
      <c r="L18" s="46"/>
      <c r="M18" s="8"/>
      <c r="P18" s="33" t="e">
        <f>IF(MOD(INT(VLOOKUP(LEFT($D18,1),設定資料!$D$2:$F$27,3,FALSE)/10)+
MOD(VLOOKUP(LEFT($D18,1),設定資料!$D$2:$F$27,3,FALSE),10)*9+SUMPRODUCT(VALUE(MID($D18,ROW($1:$9)+1,1)),{8;7;6;5;4;3;2;1;1}),10)=0,"正確","錯誤")</f>
        <v>#N/A</v>
      </c>
    </row>
    <row r="19" spans="1:16" ht="20.100000000000001" customHeight="1" x14ac:dyDescent="0.25">
      <c r="A19" s="3">
        <v>16</v>
      </c>
      <c r="B19" s="3"/>
      <c r="C19" s="3" t="str">
        <f t="shared" si="0"/>
        <v>請確認</v>
      </c>
      <c r="D19" s="8"/>
      <c r="E19" s="38"/>
      <c r="F19" s="5">
        <f t="shared" si="1"/>
        <v>125</v>
      </c>
      <c r="G19" s="4"/>
      <c r="H19" s="39"/>
      <c r="I19" s="39"/>
      <c r="J19" s="41"/>
      <c r="K19" s="8"/>
      <c r="L19" s="8"/>
      <c r="M19" s="8"/>
      <c r="P19" s="33" t="e">
        <f>IF(MOD(INT(VLOOKUP(LEFT($D19,1),設定資料!$D$2:$F$27,3,FALSE)/10)+
MOD(VLOOKUP(LEFT($D19,1),設定資料!$D$2:$F$27,3,FALSE),10)*9+SUMPRODUCT(VALUE(MID($D19,ROW($1:$9)+1,1)),{8;7;6;5;4;3;2;1;1}),10)=0,"正確","錯誤")</f>
        <v>#N/A</v>
      </c>
    </row>
    <row r="20" spans="1:16" ht="20.100000000000001" customHeight="1" x14ac:dyDescent="0.25">
      <c r="A20" s="3">
        <v>17</v>
      </c>
      <c r="B20" s="3"/>
      <c r="C20" s="3" t="str">
        <f t="shared" si="0"/>
        <v>請確認</v>
      </c>
      <c r="D20" s="8"/>
      <c r="E20" s="38"/>
      <c r="F20" s="5">
        <f t="shared" si="1"/>
        <v>125</v>
      </c>
      <c r="G20" s="4"/>
      <c r="H20" s="39"/>
      <c r="I20" s="39"/>
      <c r="J20" s="41"/>
      <c r="K20" s="8"/>
      <c r="L20" s="8"/>
      <c r="M20" s="8"/>
      <c r="P20" s="33" t="e">
        <f>IF(MOD(INT(VLOOKUP(LEFT($D20,1),設定資料!$D$2:$F$27,3,FALSE)/10)+
MOD(VLOOKUP(LEFT($D20,1),設定資料!$D$2:$F$27,3,FALSE),10)*9+SUMPRODUCT(VALUE(MID($D20,ROW($1:$9)+1,1)),{8;7;6;5;4;3;2;1;1}),10)=0,"正確","錯誤")</f>
        <v>#N/A</v>
      </c>
    </row>
    <row r="21" spans="1:16" ht="20.100000000000001" customHeight="1" x14ac:dyDescent="0.25">
      <c r="A21" s="3">
        <v>18</v>
      </c>
      <c r="B21" s="3"/>
      <c r="C21" s="3" t="str">
        <f t="shared" si="0"/>
        <v>請確認</v>
      </c>
      <c r="D21" s="8"/>
      <c r="E21" s="38"/>
      <c r="F21" s="5">
        <f t="shared" si="1"/>
        <v>125</v>
      </c>
      <c r="G21" s="4"/>
      <c r="H21" s="39"/>
      <c r="I21" s="39"/>
      <c r="J21" s="41"/>
      <c r="K21" s="8"/>
      <c r="L21" s="8"/>
      <c r="M21" s="8"/>
      <c r="P21" s="33" t="e">
        <f>IF(MOD(INT(VLOOKUP(LEFT($D21,1),設定資料!$D$2:$F$27,3,FALSE)/10)+
MOD(VLOOKUP(LEFT($D21,1),設定資料!$D$2:$F$27,3,FALSE),10)*9+SUMPRODUCT(VALUE(MID($D21,ROW($1:$9)+1,1)),{8;7;6;5;4;3;2;1;1}),10)=0,"正確","錯誤")</f>
        <v>#N/A</v>
      </c>
    </row>
    <row r="22" spans="1:16" ht="20.100000000000001" customHeight="1" x14ac:dyDescent="0.25">
      <c r="A22" s="3">
        <v>19</v>
      </c>
      <c r="B22" s="3"/>
      <c r="C22" s="3" t="str">
        <f t="shared" si="0"/>
        <v>請確認</v>
      </c>
      <c r="D22" s="8"/>
      <c r="E22" s="38"/>
      <c r="F22" s="5">
        <f t="shared" si="1"/>
        <v>125</v>
      </c>
      <c r="G22" s="4"/>
      <c r="H22" s="39"/>
      <c r="I22" s="39"/>
      <c r="J22" s="41"/>
      <c r="K22" s="8"/>
      <c r="L22" s="8"/>
      <c r="M22" s="8"/>
      <c r="P22" s="33" t="e">
        <f>IF(MOD(INT(VLOOKUP(LEFT($D22,1),設定資料!$D$2:$F$27,3,FALSE)/10)+
MOD(VLOOKUP(LEFT($D22,1),設定資料!$D$2:$F$27,3,FALSE),10)*9+SUMPRODUCT(VALUE(MID($D22,ROW($1:$9)+1,1)),{8;7;6;5;4;3;2;1;1}),10)=0,"正確","錯誤")</f>
        <v>#N/A</v>
      </c>
    </row>
    <row r="23" spans="1:16" ht="20.100000000000001" customHeight="1" x14ac:dyDescent="0.25">
      <c r="A23" s="3">
        <v>20</v>
      </c>
      <c r="B23" s="3"/>
      <c r="C23" s="3" t="str">
        <f t="shared" si="0"/>
        <v>請確認</v>
      </c>
      <c r="D23" s="3"/>
      <c r="E23" s="38"/>
      <c r="F23" s="5">
        <f t="shared" si="1"/>
        <v>125</v>
      </c>
      <c r="G23" s="39"/>
      <c r="H23" s="39"/>
      <c r="I23" s="39"/>
      <c r="J23" s="39"/>
      <c r="K23" s="46"/>
      <c r="L23" s="46"/>
      <c r="M23" s="8"/>
      <c r="P23" s="33" t="e">
        <f>IF(MOD(INT(VLOOKUP(LEFT($D23,1),設定資料!$D$2:$F$27,3,FALSE)/10)+
MOD(VLOOKUP(LEFT($D23,1),設定資料!$D$2:$F$27,3,FALSE),10)*9+SUMPRODUCT(VALUE(MID($D23,ROW($1:$9)+1,1)),{8;7;6;5;4;3;2;1;1}),10)=0,"正確","錯誤")</f>
        <v>#N/A</v>
      </c>
    </row>
    <row r="24" spans="1:16" ht="20.100000000000001" customHeight="1" x14ac:dyDescent="0.25">
      <c r="A24" s="3">
        <v>21</v>
      </c>
      <c r="B24" s="3"/>
      <c r="C24" s="3" t="str">
        <f t="shared" si="0"/>
        <v>請確認</v>
      </c>
      <c r="D24" s="39"/>
      <c r="E24" s="38"/>
      <c r="F24" s="5">
        <f t="shared" si="1"/>
        <v>125</v>
      </c>
      <c r="G24" s="39"/>
      <c r="H24" s="39"/>
      <c r="I24" s="39"/>
      <c r="J24" s="39"/>
      <c r="K24" s="46"/>
      <c r="L24" s="46"/>
      <c r="M24" s="8"/>
      <c r="P24" s="33" t="e">
        <f>IF(MOD(INT(VLOOKUP(LEFT($D24,1),設定資料!$D$2:$F$27,3,FALSE)/10)+
MOD(VLOOKUP(LEFT($D24,1),設定資料!$D$2:$F$27,3,FALSE),10)*9+SUMPRODUCT(VALUE(MID($D24,ROW($1:$9)+1,1)),{8;7;6;5;4;3;2;1;1}),10)=0,"正確","錯誤")</f>
        <v>#N/A</v>
      </c>
    </row>
    <row r="25" spans="1:16" ht="20.100000000000001" customHeight="1" x14ac:dyDescent="0.25">
      <c r="A25" s="3">
        <v>22</v>
      </c>
      <c r="B25" s="3"/>
      <c r="C25" s="3" t="str">
        <f t="shared" si="0"/>
        <v>請確認</v>
      </c>
      <c r="D25" s="41"/>
      <c r="E25" s="38"/>
      <c r="F25" s="5">
        <f t="shared" si="1"/>
        <v>125</v>
      </c>
      <c r="G25" s="39"/>
      <c r="H25" s="39"/>
      <c r="I25" s="39"/>
      <c r="J25" s="41"/>
      <c r="K25" s="46"/>
      <c r="L25" s="46"/>
      <c r="M25" s="8"/>
      <c r="P25" s="33" t="e">
        <f>IF(MOD(INT(VLOOKUP(LEFT($D25,1),設定資料!$D$2:$F$27,3,FALSE)/10)+
MOD(VLOOKUP(LEFT($D25,1),設定資料!$D$2:$F$27,3,FALSE),10)*9+SUMPRODUCT(VALUE(MID($D25,ROW($1:$9)+1,1)),{8;7;6;5;4;3;2;1;1}),10)=0,"正確","錯誤")</f>
        <v>#N/A</v>
      </c>
    </row>
    <row r="26" spans="1:16" ht="20.100000000000001" customHeight="1" x14ac:dyDescent="0.25">
      <c r="A26" s="3">
        <v>23</v>
      </c>
      <c r="B26" s="3"/>
      <c r="C26" s="3" t="str">
        <f t="shared" si="0"/>
        <v>請確認</v>
      </c>
      <c r="D26" s="8"/>
      <c r="E26" s="38"/>
      <c r="F26" s="5">
        <f t="shared" si="1"/>
        <v>125</v>
      </c>
      <c r="G26" s="4"/>
      <c r="H26" s="39"/>
      <c r="I26" s="39"/>
      <c r="J26" s="41"/>
      <c r="K26" s="8"/>
      <c r="L26" s="8"/>
      <c r="M26" s="8"/>
      <c r="P26" s="33" t="e">
        <f>IF(MOD(INT(VLOOKUP(LEFT($D26,1),設定資料!$D$2:$F$27,3,FALSE)/10)+
MOD(VLOOKUP(LEFT($D26,1),設定資料!$D$2:$F$27,3,FALSE),10)*9+SUMPRODUCT(VALUE(MID($D26,ROW($1:$9)+1,1)),{8;7;6;5;4;3;2;1;1}),10)=0,"正確","錯誤")</f>
        <v>#N/A</v>
      </c>
    </row>
    <row r="27" spans="1:16" ht="20.100000000000001" customHeight="1" x14ac:dyDescent="0.25">
      <c r="A27" s="3">
        <v>24</v>
      </c>
      <c r="B27" s="3"/>
      <c r="C27" s="3" t="str">
        <f t="shared" si="0"/>
        <v>請確認</v>
      </c>
      <c r="D27" s="8"/>
      <c r="E27" s="38"/>
      <c r="F27" s="5">
        <f t="shared" si="1"/>
        <v>125</v>
      </c>
      <c r="G27" s="4"/>
      <c r="H27" s="39"/>
      <c r="I27" s="39"/>
      <c r="J27" s="41"/>
      <c r="K27" s="8"/>
      <c r="L27" s="8"/>
      <c r="M27" s="8"/>
      <c r="P27" s="33" t="e">
        <f>IF(MOD(INT(VLOOKUP(LEFT($D27,1),設定資料!$D$2:$F$27,3,FALSE)/10)+
MOD(VLOOKUP(LEFT($D27,1),設定資料!$D$2:$F$27,3,FALSE),10)*9+SUMPRODUCT(VALUE(MID($D27,ROW($1:$9)+1,1)),{8;7;6;5;4;3;2;1;1}),10)=0,"正確","錯誤")</f>
        <v>#N/A</v>
      </c>
    </row>
    <row r="28" spans="1:16" ht="20.100000000000001" customHeight="1" x14ac:dyDescent="0.25">
      <c r="A28" s="3">
        <v>25</v>
      </c>
      <c r="B28" s="3"/>
      <c r="C28" s="3" t="str">
        <f t="shared" si="0"/>
        <v>請確認</v>
      </c>
      <c r="D28" s="8"/>
      <c r="E28" s="38"/>
      <c r="F28" s="5">
        <f t="shared" si="1"/>
        <v>125</v>
      </c>
      <c r="G28" s="4"/>
      <c r="H28" s="39"/>
      <c r="I28" s="39"/>
      <c r="J28" s="41"/>
      <c r="K28" s="8"/>
      <c r="L28" s="8"/>
      <c r="M28" s="8"/>
      <c r="P28" s="33" t="e">
        <f>IF(MOD(INT(VLOOKUP(LEFT($D28,1),設定資料!$D$2:$F$27,3,FALSE)/10)+
MOD(VLOOKUP(LEFT($D28,1),設定資料!$D$2:$F$27,3,FALSE),10)*9+SUMPRODUCT(VALUE(MID($D28,ROW($1:$9)+1,1)),{8;7;6;5;4;3;2;1;1}),10)=0,"正確","錯誤")</f>
        <v>#N/A</v>
      </c>
    </row>
    <row r="29" spans="1:16" ht="20.100000000000001" customHeight="1" x14ac:dyDescent="0.25">
      <c r="A29" s="3">
        <v>26</v>
      </c>
      <c r="B29" s="3"/>
      <c r="C29" s="3" t="str">
        <f t="shared" si="0"/>
        <v>請確認</v>
      </c>
      <c r="D29" s="8"/>
      <c r="E29" s="38"/>
      <c r="F29" s="5">
        <f t="shared" si="1"/>
        <v>125</v>
      </c>
      <c r="G29" s="4"/>
      <c r="H29" s="39"/>
      <c r="I29" s="39"/>
      <c r="J29" s="41"/>
      <c r="K29" s="8"/>
      <c r="L29" s="8"/>
      <c r="M29" s="8"/>
      <c r="P29" s="33" t="e">
        <f>IF(MOD(INT(VLOOKUP(LEFT($D29,1),設定資料!$D$2:$F$27,3,FALSE)/10)+
MOD(VLOOKUP(LEFT($D29,1),設定資料!$D$2:$F$27,3,FALSE),10)*9+SUMPRODUCT(VALUE(MID($D29,ROW($1:$9)+1,1)),{8;7;6;5;4;3;2;1;1}),10)=0,"正確","錯誤")</f>
        <v>#N/A</v>
      </c>
    </row>
    <row r="30" spans="1:16" ht="20.100000000000001" customHeight="1" x14ac:dyDescent="0.25">
      <c r="A30" s="3">
        <v>27</v>
      </c>
      <c r="B30" s="3"/>
      <c r="C30" s="3" t="str">
        <f t="shared" si="0"/>
        <v>請確認</v>
      </c>
      <c r="D30" s="8"/>
      <c r="E30" s="38"/>
      <c r="F30" s="5">
        <f t="shared" si="1"/>
        <v>125</v>
      </c>
      <c r="G30" s="4"/>
      <c r="H30" s="39"/>
      <c r="I30" s="39"/>
      <c r="J30" s="41"/>
      <c r="K30" s="8"/>
      <c r="L30" s="8"/>
      <c r="M30" s="8"/>
      <c r="P30" s="33" t="e">
        <f>IF(MOD(INT(VLOOKUP(LEFT($D30,1),設定資料!$D$2:$F$27,3,FALSE)/10)+
MOD(VLOOKUP(LEFT($D30,1),設定資料!$D$2:$F$27,3,FALSE),10)*9+SUMPRODUCT(VALUE(MID($D30,ROW($1:$9)+1,1)),{8;7;6;5;4;3;2;1;1}),10)=0,"正確","錯誤")</f>
        <v>#N/A</v>
      </c>
    </row>
    <row r="31" spans="1:16" ht="20.100000000000001" customHeight="1" x14ac:dyDescent="0.25">
      <c r="A31" s="3">
        <v>28</v>
      </c>
      <c r="B31" s="3"/>
      <c r="C31" s="3" t="str">
        <f t="shared" si="0"/>
        <v>請確認</v>
      </c>
      <c r="D31" s="8"/>
      <c r="E31" s="38"/>
      <c r="F31" s="5">
        <f t="shared" si="1"/>
        <v>125</v>
      </c>
      <c r="G31" s="4"/>
      <c r="H31" s="39"/>
      <c r="I31" s="39"/>
      <c r="J31" s="41"/>
      <c r="K31" s="8"/>
      <c r="L31" s="8"/>
      <c r="M31" s="8"/>
      <c r="P31" s="33" t="e">
        <f>IF(MOD(INT(VLOOKUP(LEFT($D31,1),設定資料!$D$2:$F$27,3,FALSE)/10)+
MOD(VLOOKUP(LEFT($D31,1),設定資料!$D$2:$F$27,3,FALSE),10)*9+SUMPRODUCT(VALUE(MID($D31,ROW($1:$9)+1,1)),{8;7;6;5;4;3;2;1;1}),10)=0,"正確","錯誤")</f>
        <v>#N/A</v>
      </c>
    </row>
    <row r="32" spans="1:16" ht="20.100000000000001" customHeight="1" x14ac:dyDescent="0.25">
      <c r="A32" s="3">
        <v>29</v>
      </c>
      <c r="B32" s="3"/>
      <c r="C32" s="3" t="str">
        <f t="shared" si="0"/>
        <v>請確認</v>
      </c>
      <c r="D32" s="39"/>
      <c r="E32" s="38"/>
      <c r="F32" s="5">
        <f t="shared" si="1"/>
        <v>125</v>
      </c>
      <c r="G32" s="39"/>
      <c r="H32" s="39"/>
      <c r="I32" s="39"/>
      <c r="J32" s="39"/>
      <c r="K32" s="46"/>
      <c r="L32" s="46"/>
      <c r="M32" s="8"/>
      <c r="P32" s="33" t="e">
        <f>IF(MOD(INT(VLOOKUP(LEFT($D32,1),設定資料!$D$2:$F$27,3,FALSE)/10)+
MOD(VLOOKUP(LEFT($D32,1),設定資料!$D$2:$F$27,3,FALSE),10)*9+SUMPRODUCT(VALUE(MID($D32,ROW($1:$9)+1,1)),{8;7;6;5;4;3;2;1;1}),10)=0,"正確","錯誤")</f>
        <v>#N/A</v>
      </c>
    </row>
    <row r="33" spans="1:16" ht="20.100000000000001" customHeight="1" x14ac:dyDescent="0.25">
      <c r="A33" s="3">
        <v>30</v>
      </c>
      <c r="B33" s="3"/>
      <c r="C33" s="3" t="str">
        <f t="shared" si="0"/>
        <v>請確認</v>
      </c>
      <c r="D33" s="41"/>
      <c r="E33" s="38"/>
      <c r="F33" s="5">
        <f t="shared" si="1"/>
        <v>125</v>
      </c>
      <c r="G33" s="4"/>
      <c r="H33" s="39"/>
      <c r="I33" s="39"/>
      <c r="J33" s="41"/>
      <c r="K33" s="8"/>
      <c r="L33" s="8"/>
      <c r="M33" s="8"/>
      <c r="P33" s="33" t="e">
        <f>IF(MOD(INT(VLOOKUP(LEFT($D33,1),設定資料!$D$2:$F$27,3,FALSE)/10)+
MOD(VLOOKUP(LEFT($D33,1),設定資料!$D$2:$F$27,3,FALSE),10)*9+SUMPRODUCT(VALUE(MID($D33,ROW($1:$9)+1,1)),{8;7;6;5;4;3;2;1;1}),10)=0,"正確","錯誤")</f>
        <v>#N/A</v>
      </c>
    </row>
    <row r="34" spans="1:16" ht="20.100000000000001" customHeight="1" x14ac:dyDescent="0.25">
      <c r="A34" s="3">
        <v>31</v>
      </c>
      <c r="B34" s="3"/>
      <c r="C34" s="3" t="str">
        <f t="shared" si="0"/>
        <v>請確認</v>
      </c>
      <c r="D34" s="3"/>
      <c r="E34" s="38"/>
      <c r="F34" s="5">
        <f t="shared" si="1"/>
        <v>125</v>
      </c>
      <c r="G34" s="39"/>
      <c r="H34" s="39"/>
      <c r="I34" s="39"/>
      <c r="J34" s="41"/>
      <c r="K34" s="46"/>
      <c r="L34" s="46"/>
      <c r="M34" s="8"/>
      <c r="P34" s="33" t="e">
        <f>IF(MOD(INT(VLOOKUP(LEFT($D34,1),設定資料!$D$2:$F$27,3,FALSE)/10)+
MOD(VLOOKUP(LEFT($D34,1),設定資料!$D$2:$F$27,3,FALSE),10)*9+SUMPRODUCT(VALUE(MID($D34,ROW($1:$9)+1,1)),{8;7;6;5;4;3;2;1;1}),10)=0,"正確","錯誤")</f>
        <v>#N/A</v>
      </c>
    </row>
    <row r="35" spans="1:16" ht="20.100000000000001" customHeight="1" x14ac:dyDescent="0.25">
      <c r="A35" s="3">
        <v>32</v>
      </c>
      <c r="B35" s="3"/>
      <c r="C35" s="3" t="str">
        <f t="shared" si="0"/>
        <v>請確認</v>
      </c>
      <c r="D35" s="41"/>
      <c r="E35" s="38"/>
      <c r="F35" s="5">
        <f t="shared" si="1"/>
        <v>125</v>
      </c>
      <c r="G35" s="4"/>
      <c r="H35" s="39"/>
      <c r="I35" s="39"/>
      <c r="J35" s="41"/>
      <c r="K35" s="8"/>
      <c r="L35" s="8"/>
      <c r="M35" s="8"/>
      <c r="P35" s="33" t="e">
        <f>IF(MOD(INT(VLOOKUP(LEFT($D35,1),設定資料!$D$2:$F$27,3,FALSE)/10)+
MOD(VLOOKUP(LEFT($D35,1),設定資料!$D$2:$F$27,3,FALSE),10)*9+SUMPRODUCT(VALUE(MID($D35,ROW($1:$9)+1,1)),{8;7;6;5;4;3;2;1;1}),10)=0,"正確","錯誤")</f>
        <v>#N/A</v>
      </c>
    </row>
    <row r="36" spans="1:16" ht="20.100000000000001" customHeight="1" x14ac:dyDescent="0.25">
      <c r="A36" s="3">
        <v>33</v>
      </c>
      <c r="B36" s="3"/>
      <c r="C36" s="3" t="str">
        <f t="shared" si="0"/>
        <v>請確認</v>
      </c>
      <c r="D36" s="41"/>
      <c r="E36" s="38"/>
      <c r="F36" s="5">
        <f t="shared" si="1"/>
        <v>125</v>
      </c>
      <c r="G36" s="39"/>
      <c r="H36" s="39"/>
      <c r="I36" s="39"/>
      <c r="J36" s="41"/>
      <c r="K36" s="8"/>
      <c r="L36" s="8"/>
      <c r="M36" s="8"/>
      <c r="P36" s="33" t="e">
        <f>IF(MOD(INT(VLOOKUP(LEFT($D36,1),設定資料!$D$2:$F$27,3,FALSE)/10)+
MOD(VLOOKUP(LEFT($D36,1),設定資料!$D$2:$F$27,3,FALSE),10)*9+SUMPRODUCT(VALUE(MID($D36,ROW($1:$9)+1,1)),{8;7;6;5;4;3;2;1;1}),10)=0,"正確","錯誤")</f>
        <v>#N/A</v>
      </c>
    </row>
    <row r="37" spans="1:16" ht="20.100000000000001" customHeight="1" x14ac:dyDescent="0.25">
      <c r="A37" s="3">
        <v>34</v>
      </c>
      <c r="B37" s="3"/>
      <c r="C37" s="3" t="str">
        <f t="shared" si="0"/>
        <v>請確認</v>
      </c>
      <c r="D37" s="41"/>
      <c r="E37" s="38"/>
      <c r="F37" s="5">
        <f t="shared" si="1"/>
        <v>125</v>
      </c>
      <c r="G37" s="39"/>
      <c r="H37" s="39"/>
      <c r="I37" s="39"/>
      <c r="J37" s="41"/>
      <c r="K37" s="41"/>
      <c r="L37" s="41"/>
      <c r="M37" s="8"/>
      <c r="P37" s="33" t="e">
        <f>IF(MOD(INT(VLOOKUP(LEFT($D37,1),設定資料!$D$2:$F$27,3,FALSE)/10)+
MOD(VLOOKUP(LEFT($D37,1),設定資料!$D$2:$F$27,3,FALSE),10)*9+SUMPRODUCT(VALUE(MID($D37,ROW($1:$9)+1,1)),{8;7;6;5;4;3;2;1;1}),10)=0,"正確","錯誤")</f>
        <v>#N/A</v>
      </c>
    </row>
    <row r="38" spans="1:16" ht="20.100000000000001" customHeight="1" x14ac:dyDescent="0.25">
      <c r="A38" s="3">
        <v>35</v>
      </c>
      <c r="B38" s="3"/>
      <c r="C38" s="3" t="str">
        <f t="shared" si="0"/>
        <v>請確認</v>
      </c>
      <c r="D38" s="3"/>
      <c r="E38" s="38"/>
      <c r="F38" s="5">
        <f t="shared" si="1"/>
        <v>125</v>
      </c>
      <c r="G38" s="39"/>
      <c r="H38" s="39"/>
      <c r="I38" s="39"/>
      <c r="J38" s="3"/>
      <c r="K38" s="46"/>
      <c r="L38" s="46"/>
      <c r="M38" s="8"/>
      <c r="P38" s="33" t="e">
        <f>IF(MOD(INT(VLOOKUP(LEFT($D38,1),設定資料!$D$2:$F$27,3,FALSE)/10)+
MOD(VLOOKUP(LEFT($D38,1),設定資料!$D$2:$F$27,3,FALSE),10)*9+SUMPRODUCT(VALUE(MID($D38,ROW($1:$9)+1,1)),{8;7;6;5;4;3;2;1;1}),10)=0,"正確","錯誤")</f>
        <v>#N/A</v>
      </c>
    </row>
    <row r="39" spans="1:16" ht="20.100000000000001" customHeight="1" x14ac:dyDescent="0.25">
      <c r="A39" s="3">
        <v>36</v>
      </c>
      <c r="B39" s="3"/>
      <c r="C39" s="3" t="str">
        <f t="shared" si="0"/>
        <v>請確認</v>
      </c>
      <c r="D39" s="41"/>
      <c r="E39" s="38"/>
      <c r="F39" s="5">
        <f t="shared" si="1"/>
        <v>125</v>
      </c>
      <c r="G39" s="39"/>
      <c r="H39" s="39"/>
      <c r="I39" s="39"/>
      <c r="J39" s="41"/>
      <c r="K39" s="46"/>
      <c r="L39" s="46"/>
      <c r="M39" s="8"/>
      <c r="P39" s="33" t="e">
        <f>IF(MOD(INT(VLOOKUP(LEFT($D39,1),設定資料!$D$2:$F$27,3,FALSE)/10)+
MOD(VLOOKUP(LEFT($D39,1),設定資料!$D$2:$F$27,3,FALSE),10)*9+SUMPRODUCT(VALUE(MID($D39,ROW($1:$9)+1,1)),{8;7;6;5;4;3;2;1;1}),10)=0,"正確","錯誤")</f>
        <v>#N/A</v>
      </c>
    </row>
    <row r="40" spans="1:16" ht="20.100000000000001" customHeight="1" x14ac:dyDescent="0.25">
      <c r="A40" s="3">
        <v>37</v>
      </c>
      <c r="B40" s="3"/>
      <c r="C40" s="3" t="str">
        <f t="shared" si="0"/>
        <v>請確認</v>
      </c>
      <c r="D40" s="41"/>
      <c r="E40" s="38"/>
      <c r="F40" s="5">
        <f t="shared" si="1"/>
        <v>125</v>
      </c>
      <c r="G40" s="4"/>
      <c r="H40" s="39"/>
      <c r="I40" s="39"/>
      <c r="J40" s="41"/>
      <c r="K40" s="8"/>
      <c r="L40" s="8"/>
      <c r="M40" s="8"/>
      <c r="P40" s="33" t="e">
        <f>IF(MOD(INT(VLOOKUP(LEFT($D40,1),設定資料!$D$2:$F$27,3,FALSE)/10)+
MOD(VLOOKUP(LEFT($D40,1),設定資料!$D$2:$F$27,3,FALSE),10)*9+SUMPRODUCT(VALUE(MID($D40,ROW($1:$9)+1,1)),{8;7;6;5;4;3;2;1;1}),10)=0,"正確","錯誤")</f>
        <v>#N/A</v>
      </c>
    </row>
    <row r="41" spans="1:16" ht="20.100000000000001" customHeight="1" x14ac:dyDescent="0.25">
      <c r="A41" s="3">
        <v>38</v>
      </c>
      <c r="B41" s="3"/>
      <c r="C41" s="3" t="str">
        <f t="shared" si="0"/>
        <v>請確認</v>
      </c>
      <c r="D41" s="41"/>
      <c r="E41" s="38"/>
      <c r="F41" s="5">
        <f t="shared" si="1"/>
        <v>125</v>
      </c>
      <c r="G41" s="4"/>
      <c r="H41" s="39"/>
      <c r="I41" s="39"/>
      <c r="J41" s="41"/>
      <c r="K41" s="8"/>
      <c r="L41" s="8"/>
      <c r="M41" s="8"/>
      <c r="P41" s="33" t="e">
        <f>IF(MOD(INT(VLOOKUP(LEFT($D41,1),設定資料!$D$2:$F$27,3,FALSE)/10)+
MOD(VLOOKUP(LEFT($D41,1),設定資料!$D$2:$F$27,3,FALSE),10)*9+SUMPRODUCT(VALUE(MID($D41,ROW($1:$9)+1,1)),{8;7;6;5;4;3;2;1;1}),10)=0,"正確","錯誤")</f>
        <v>#N/A</v>
      </c>
    </row>
    <row r="42" spans="1:16" ht="20.100000000000001" customHeight="1" x14ac:dyDescent="0.25">
      <c r="A42" s="3">
        <v>39</v>
      </c>
      <c r="B42" s="3"/>
      <c r="C42" s="3" t="str">
        <f t="shared" si="0"/>
        <v>請確認</v>
      </c>
      <c r="D42" s="41"/>
      <c r="E42" s="38"/>
      <c r="F42" s="5">
        <f t="shared" si="1"/>
        <v>125</v>
      </c>
      <c r="G42" s="4"/>
      <c r="H42" s="39"/>
      <c r="I42" s="39"/>
      <c r="J42" s="41"/>
      <c r="K42" s="8"/>
      <c r="L42" s="8"/>
      <c r="M42" s="8"/>
      <c r="P42" s="33" t="e">
        <f>IF(MOD(INT(VLOOKUP(LEFT($D42,1),設定資料!$D$2:$F$27,3,FALSE)/10)+
MOD(VLOOKUP(LEFT($D42,1),設定資料!$D$2:$F$27,3,FALSE),10)*9+SUMPRODUCT(VALUE(MID($D42,ROW($1:$9)+1,1)),{8;7;6;5;4;3;2;1;1}),10)=0,"正確","錯誤")</f>
        <v>#N/A</v>
      </c>
    </row>
    <row r="43" spans="1:16" ht="20.100000000000001" customHeight="1" x14ac:dyDescent="0.25">
      <c r="A43" s="3">
        <v>40</v>
      </c>
      <c r="B43" s="3"/>
      <c r="C43" s="3" t="str">
        <f t="shared" si="0"/>
        <v>請確認</v>
      </c>
      <c r="D43" s="41"/>
      <c r="E43" s="38"/>
      <c r="F43" s="5">
        <f t="shared" si="1"/>
        <v>125</v>
      </c>
      <c r="G43" s="4"/>
      <c r="H43" s="39"/>
      <c r="I43" s="39"/>
      <c r="J43" s="41"/>
      <c r="K43" s="8"/>
      <c r="L43" s="8"/>
      <c r="M43" s="8"/>
      <c r="P43" s="33" t="e">
        <f>IF(MOD(INT(VLOOKUP(LEFT($D43,1),設定資料!$D$2:$F$27,3,FALSE)/10)+
MOD(VLOOKUP(LEFT($D43,1),設定資料!$D$2:$F$27,3,FALSE),10)*9+SUMPRODUCT(VALUE(MID($D43,ROW($1:$9)+1,1)),{8;7;6;5;4;3;2;1;1}),10)=0,"正確","錯誤")</f>
        <v>#N/A</v>
      </c>
    </row>
    <row r="44" spans="1:16" ht="20.100000000000001" customHeight="1" x14ac:dyDescent="0.25">
      <c r="A44" s="3">
        <v>41</v>
      </c>
      <c r="B44" s="3"/>
      <c r="C44" s="3" t="str">
        <f t="shared" si="0"/>
        <v>請確認</v>
      </c>
      <c r="D44" s="41"/>
      <c r="E44" s="38"/>
      <c r="F44" s="5">
        <f t="shared" si="1"/>
        <v>125</v>
      </c>
      <c r="G44" s="4"/>
      <c r="H44" s="39"/>
      <c r="I44" s="39"/>
      <c r="J44" s="41"/>
      <c r="K44" s="8"/>
      <c r="L44" s="8"/>
      <c r="M44" s="8"/>
      <c r="P44" s="33" t="e">
        <f>IF(MOD(INT(VLOOKUP(LEFT($D44,1),設定資料!$D$2:$F$27,3,FALSE)/10)+
MOD(VLOOKUP(LEFT($D44,1),設定資料!$D$2:$F$27,3,FALSE),10)*9+SUMPRODUCT(VALUE(MID($D44,ROW($1:$9)+1,1)),{8;7;6;5;4;3;2;1;1}),10)=0,"正確","錯誤")</f>
        <v>#N/A</v>
      </c>
    </row>
    <row r="45" spans="1:16" ht="20.100000000000001" customHeight="1" x14ac:dyDescent="0.25">
      <c r="A45" s="3">
        <v>42</v>
      </c>
      <c r="B45" s="3"/>
      <c r="C45" s="3" t="str">
        <f t="shared" si="0"/>
        <v>請確認</v>
      </c>
      <c r="D45" s="41"/>
      <c r="E45" s="38"/>
      <c r="F45" s="5">
        <f t="shared" si="1"/>
        <v>125</v>
      </c>
      <c r="G45" s="4"/>
      <c r="H45" s="39"/>
      <c r="I45" s="39"/>
      <c r="J45" s="41"/>
      <c r="K45" s="8"/>
      <c r="L45" s="8"/>
      <c r="M45" s="8"/>
      <c r="P45" s="33" t="e">
        <f>IF(MOD(INT(VLOOKUP(LEFT($D45,1),設定資料!$D$2:$F$27,3,FALSE)/10)+
MOD(VLOOKUP(LEFT($D45,1),設定資料!$D$2:$F$27,3,FALSE),10)*9+SUMPRODUCT(VALUE(MID($D45,ROW($1:$9)+1,1)),{8;7;6;5;4;3;2;1;1}),10)=0,"正確","錯誤")</f>
        <v>#N/A</v>
      </c>
    </row>
    <row r="46" spans="1:16" ht="20.100000000000001" customHeight="1" x14ac:dyDescent="0.25">
      <c r="A46" s="3">
        <v>43</v>
      </c>
      <c r="B46" s="3"/>
      <c r="C46" s="3" t="str">
        <f t="shared" si="0"/>
        <v>請確認</v>
      </c>
      <c r="D46" s="3"/>
      <c r="E46" s="38"/>
      <c r="F46" s="5">
        <f t="shared" si="1"/>
        <v>125</v>
      </c>
      <c r="G46" s="39"/>
      <c r="H46" s="39"/>
      <c r="I46" s="39"/>
      <c r="J46" s="41"/>
      <c r="K46" s="46"/>
      <c r="L46" s="46"/>
      <c r="M46" s="8"/>
      <c r="P46" s="33" t="e">
        <f>IF(MOD(INT(VLOOKUP(LEFT($D46,1),設定資料!$D$2:$F$27,3,FALSE)/10)+
MOD(VLOOKUP(LEFT($D46,1),設定資料!$D$2:$F$27,3,FALSE),10)*9+SUMPRODUCT(VALUE(MID($D46,ROW($1:$9)+1,1)),{8;7;6;5;4;3;2;1;1}),10)=0,"正確","錯誤")</f>
        <v>#N/A</v>
      </c>
    </row>
    <row r="47" spans="1:16" ht="20.100000000000001" customHeight="1" x14ac:dyDescent="0.25">
      <c r="A47" s="3">
        <v>44</v>
      </c>
      <c r="B47" s="3"/>
      <c r="C47" s="3" t="str">
        <f t="shared" si="0"/>
        <v>請確認</v>
      </c>
      <c r="D47" s="41"/>
      <c r="E47" s="38"/>
      <c r="F47" s="5">
        <f t="shared" si="1"/>
        <v>125</v>
      </c>
      <c r="G47" s="39"/>
      <c r="H47" s="39"/>
      <c r="I47" s="39"/>
      <c r="J47" s="3"/>
      <c r="K47" s="8"/>
      <c r="L47" s="46"/>
      <c r="M47" s="8"/>
      <c r="P47" s="33" t="e">
        <f>IF(MOD(INT(VLOOKUP(LEFT($D47,1),設定資料!$D$2:$F$27,3,FALSE)/10)+
MOD(VLOOKUP(LEFT($D47,1),設定資料!$D$2:$F$27,3,FALSE),10)*9+SUMPRODUCT(VALUE(MID($D47,ROW($1:$9)+1,1)),{8;7;6;5;4;3;2;1;1}),10)=0,"正確","錯誤")</f>
        <v>#N/A</v>
      </c>
    </row>
    <row r="48" spans="1:16" ht="20.100000000000001" customHeight="1" x14ac:dyDescent="0.25">
      <c r="A48" s="3">
        <v>45</v>
      </c>
      <c r="B48" s="3"/>
      <c r="C48" s="3" t="str">
        <f t="shared" si="0"/>
        <v>請確認</v>
      </c>
      <c r="D48" s="41"/>
      <c r="E48" s="38"/>
      <c r="F48" s="5">
        <f t="shared" si="1"/>
        <v>125</v>
      </c>
      <c r="G48" s="4"/>
      <c r="H48" s="39"/>
      <c r="I48" s="39"/>
      <c r="J48" s="41"/>
      <c r="K48" s="8"/>
      <c r="L48" s="8"/>
      <c r="M48" s="8"/>
      <c r="P48" s="33" t="e">
        <f>IF(MOD(INT(VLOOKUP(LEFT($D48,1),設定資料!$D$2:$F$27,3,FALSE)/10)+
MOD(VLOOKUP(LEFT($D48,1),設定資料!$D$2:$F$27,3,FALSE),10)*9+SUMPRODUCT(VALUE(MID($D48,ROW($1:$9)+1,1)),{8;7;6;5;4;3;2;1;1}),10)=0,"正確","錯誤")</f>
        <v>#N/A</v>
      </c>
    </row>
    <row r="49" spans="1:16" ht="20.100000000000001" customHeight="1" x14ac:dyDescent="0.25">
      <c r="A49" s="3">
        <v>46</v>
      </c>
      <c r="B49" s="3"/>
      <c r="C49" s="3" t="str">
        <f t="shared" si="0"/>
        <v>請確認</v>
      </c>
      <c r="D49" s="41"/>
      <c r="E49" s="38"/>
      <c r="F49" s="5">
        <f t="shared" si="1"/>
        <v>125</v>
      </c>
      <c r="G49" s="39"/>
      <c r="H49" s="39"/>
      <c r="I49" s="39"/>
      <c r="J49" s="3"/>
      <c r="K49" s="8"/>
      <c r="L49" s="46"/>
      <c r="M49" s="8"/>
      <c r="N49" s="42"/>
      <c r="P49" s="33" t="e">
        <f>IF(MOD(INT(VLOOKUP(LEFT($D49,1),設定資料!$D$2:$F$27,3,FALSE)/10)+
MOD(VLOOKUP(LEFT($D49,1),設定資料!$D$2:$F$27,3,FALSE),10)*9+SUMPRODUCT(VALUE(MID($D49,ROW($1:$9)+1,1)),{8;7;6;5;4;3;2;1;1}),10)=0,"正確","錯誤")</f>
        <v>#N/A</v>
      </c>
    </row>
    <row r="50" spans="1:16" ht="20.100000000000001" customHeight="1" x14ac:dyDescent="0.25">
      <c r="A50" s="3">
        <v>47</v>
      </c>
      <c r="B50" s="3"/>
      <c r="C50" s="3" t="str">
        <f t="shared" si="0"/>
        <v>請確認</v>
      </c>
      <c r="D50" s="41"/>
      <c r="E50" s="38"/>
      <c r="F50" s="5">
        <f t="shared" si="1"/>
        <v>125</v>
      </c>
      <c r="G50" s="4"/>
      <c r="H50" s="39"/>
      <c r="I50" s="39"/>
      <c r="J50" s="41"/>
      <c r="K50" s="8"/>
      <c r="L50" s="8"/>
      <c r="M50" s="8"/>
      <c r="P50" s="33" t="e">
        <f>IF(MOD(INT(VLOOKUP(LEFT($D50,1),設定資料!$D$2:$F$27,3,FALSE)/10)+
MOD(VLOOKUP(LEFT($D50,1),設定資料!$D$2:$F$27,3,FALSE),10)*9+SUMPRODUCT(VALUE(MID($D50,ROW($1:$9)+1,1)),{8;7;6;5;4;3;2;1;1}),10)=0,"正確","錯誤")</f>
        <v>#N/A</v>
      </c>
    </row>
    <row r="51" spans="1:16" ht="20.100000000000001" customHeight="1" x14ac:dyDescent="0.25">
      <c r="A51" s="3">
        <v>48</v>
      </c>
      <c r="B51" s="3"/>
      <c r="C51" s="3" t="str">
        <f t="shared" si="0"/>
        <v>請確認</v>
      </c>
      <c r="D51" s="3"/>
      <c r="E51" s="38"/>
      <c r="F51" s="5">
        <f t="shared" si="1"/>
        <v>125</v>
      </c>
      <c r="G51" s="39"/>
      <c r="H51" s="39"/>
      <c r="I51" s="39"/>
      <c r="J51" s="41"/>
      <c r="K51" s="46"/>
      <c r="L51" s="8"/>
      <c r="M51" s="8"/>
      <c r="P51" s="33" t="e">
        <f>IF(MOD(INT(VLOOKUP(LEFT($D51,1),設定資料!$D$2:$F$27,3,FALSE)/10)+
MOD(VLOOKUP(LEFT($D51,1),設定資料!$D$2:$F$27,3,FALSE),10)*9+SUMPRODUCT(VALUE(MID($D51,ROW($1:$9)+1,1)),{8;7;6;5;4;3;2;1;1}),10)=0,"正確","錯誤")</f>
        <v>#N/A</v>
      </c>
    </row>
    <row r="52" spans="1:16" ht="20.100000000000001" customHeight="1" x14ac:dyDescent="0.25">
      <c r="A52" s="3">
        <v>49</v>
      </c>
      <c r="B52" s="3"/>
      <c r="C52" s="3" t="str">
        <f t="shared" si="0"/>
        <v>請確認</v>
      </c>
      <c r="D52" s="41"/>
      <c r="E52" s="38"/>
      <c r="F52" s="5">
        <f t="shared" si="1"/>
        <v>125</v>
      </c>
      <c r="G52" s="4"/>
      <c r="H52" s="39"/>
      <c r="I52" s="39"/>
      <c r="J52" s="41"/>
      <c r="K52" s="8"/>
      <c r="L52" s="8"/>
      <c r="M52" s="8"/>
      <c r="P52" s="33" t="e">
        <f>IF(MOD(INT(VLOOKUP(LEFT($D52,1),設定資料!$D$2:$F$27,3,FALSE)/10)+
MOD(VLOOKUP(LEFT($D52,1),設定資料!$D$2:$F$27,3,FALSE),10)*9+SUMPRODUCT(VALUE(MID($D52,ROW($1:$9)+1,1)),{8;7;6;5;4;3;2;1;1}),10)=0,"正確","錯誤")</f>
        <v>#N/A</v>
      </c>
    </row>
    <row r="53" spans="1:16" ht="20.100000000000001" customHeight="1" x14ac:dyDescent="0.25">
      <c r="A53" s="3">
        <v>50</v>
      </c>
      <c r="B53" s="3"/>
      <c r="C53" s="3" t="str">
        <f t="shared" si="0"/>
        <v>請確認</v>
      </c>
      <c r="D53" s="41"/>
      <c r="E53" s="38"/>
      <c r="F53" s="5">
        <f t="shared" si="1"/>
        <v>125</v>
      </c>
      <c r="G53" s="4"/>
      <c r="H53" s="39"/>
      <c r="I53" s="39"/>
      <c r="J53" s="41"/>
      <c r="K53" s="8"/>
      <c r="L53" s="8"/>
      <c r="M53" s="8"/>
      <c r="P53" s="33" t="e">
        <f>IF(MOD(INT(VLOOKUP(LEFT($D53,1),設定資料!$D$2:$F$27,3,FALSE)/10)+
MOD(VLOOKUP(LEFT($D53,1),設定資料!$D$2:$F$27,3,FALSE),10)*9+SUMPRODUCT(VALUE(MID($D53,ROW($1:$9)+1,1)),{8;7;6;5;4;3;2;1;1}),10)=0,"正確","錯誤")</f>
        <v>#N/A</v>
      </c>
    </row>
    <row r="54" spans="1:16" s="10" customFormat="1" ht="20.100000000000001" customHeight="1" x14ac:dyDescent="0.25">
      <c r="A54" s="3">
        <v>51</v>
      </c>
      <c r="B54" s="3"/>
      <c r="C54" s="3" t="str">
        <f t="shared" si="0"/>
        <v>請確認</v>
      </c>
      <c r="D54" s="41"/>
      <c r="E54" s="38"/>
      <c r="F54" s="5">
        <f t="shared" si="1"/>
        <v>125</v>
      </c>
      <c r="G54" s="4"/>
      <c r="H54" s="39"/>
      <c r="I54" s="39"/>
      <c r="J54" s="41"/>
      <c r="K54" s="8"/>
      <c r="L54" s="8"/>
      <c r="M54" s="8"/>
      <c r="N54" s="32"/>
      <c r="P54" s="33" t="e">
        <f>IF(MOD(INT(VLOOKUP(LEFT($D54,1),設定資料!$D$2:$F$27,3,FALSE)/10)+
MOD(VLOOKUP(LEFT($D54,1),設定資料!$D$2:$F$27,3,FALSE),10)*9+SUMPRODUCT(VALUE(MID($D54,ROW($1:$9)+1,1)),{8;7;6;5;4;3;2;1;1}),10)=0,"正確","錯誤")</f>
        <v>#N/A</v>
      </c>
    </row>
    <row r="55" spans="1:16" ht="20.100000000000001" customHeight="1" x14ac:dyDescent="0.25">
      <c r="A55" s="3">
        <v>52</v>
      </c>
      <c r="B55" s="3"/>
      <c r="C55" s="3" t="str">
        <f t="shared" si="0"/>
        <v>請確認</v>
      </c>
      <c r="D55" s="41"/>
      <c r="E55" s="38"/>
      <c r="F55" s="5">
        <f t="shared" si="1"/>
        <v>125</v>
      </c>
      <c r="G55" s="4"/>
      <c r="H55" s="39"/>
      <c r="I55" s="39"/>
      <c r="J55" s="41"/>
      <c r="K55" s="8"/>
      <c r="L55" s="8"/>
      <c r="M55" s="8"/>
      <c r="P55" s="33" t="e">
        <f>IF(MOD(INT(VLOOKUP(LEFT($D55,1),設定資料!$D$2:$F$27,3,FALSE)/10)+
MOD(VLOOKUP(LEFT($D55,1),設定資料!$D$2:$F$27,3,FALSE),10)*9+SUMPRODUCT(VALUE(MID($D55,ROW($1:$9)+1,1)),{8;7;6;5;4;3;2;1;1}),10)=0,"正確","錯誤")</f>
        <v>#N/A</v>
      </c>
    </row>
    <row r="56" spans="1:16" ht="20.100000000000001" customHeight="1" x14ac:dyDescent="0.25">
      <c r="A56" s="3">
        <v>53</v>
      </c>
      <c r="B56" s="3"/>
      <c r="C56" s="3" t="str">
        <f t="shared" si="0"/>
        <v>請確認</v>
      </c>
      <c r="D56" s="41"/>
      <c r="E56" s="38"/>
      <c r="F56" s="5">
        <f t="shared" si="1"/>
        <v>125</v>
      </c>
      <c r="G56" s="4"/>
      <c r="H56" s="39"/>
      <c r="I56" s="39"/>
      <c r="J56" s="41"/>
      <c r="K56" s="46"/>
      <c r="L56" s="46"/>
      <c r="M56" s="8"/>
      <c r="P56" s="33" t="e">
        <f>IF(MOD(INT(VLOOKUP(LEFT($D56,1),設定資料!$D$2:$F$27,3,FALSE)/10)+
MOD(VLOOKUP(LEFT($D56,1),設定資料!$D$2:$F$27,3,FALSE),10)*9+SUMPRODUCT(VALUE(MID($D56,ROW($1:$9)+1,1)),{8;7;6;5;4;3;2;1;1}),10)=0,"正確","錯誤")</f>
        <v>#N/A</v>
      </c>
    </row>
    <row r="57" spans="1:16" ht="20.100000000000001" customHeight="1" x14ac:dyDescent="0.25">
      <c r="A57" s="3">
        <v>54</v>
      </c>
      <c r="B57" s="3"/>
      <c r="C57" s="3" t="str">
        <f t="shared" si="0"/>
        <v>請確認</v>
      </c>
      <c r="D57" s="3"/>
      <c r="E57" s="38"/>
      <c r="F57" s="5">
        <f t="shared" si="1"/>
        <v>125</v>
      </c>
      <c r="G57" s="39"/>
      <c r="H57" s="39"/>
      <c r="I57" s="39"/>
      <c r="J57" s="41"/>
      <c r="K57" s="3"/>
      <c r="L57" s="3"/>
      <c r="M57" s="8"/>
      <c r="P57" s="33" t="e">
        <f>IF(MOD(INT(VLOOKUP(LEFT($D57,1),設定資料!$D$2:$F$27,3,FALSE)/10)+
MOD(VLOOKUP(LEFT($D57,1),設定資料!$D$2:$F$27,3,FALSE),10)*9+SUMPRODUCT(VALUE(MID($D57,ROW($1:$9)+1,1)),{8;7;6;5;4;3;2;1;1}),10)=0,"正確","錯誤")</f>
        <v>#N/A</v>
      </c>
    </row>
    <row r="58" spans="1:16" ht="20.100000000000001" customHeight="1" x14ac:dyDescent="0.25">
      <c r="A58" s="3">
        <v>55</v>
      </c>
      <c r="B58" s="3"/>
      <c r="C58" s="3" t="str">
        <f t="shared" si="0"/>
        <v>請確認</v>
      </c>
      <c r="D58" s="41"/>
      <c r="E58" s="38"/>
      <c r="F58" s="5">
        <f t="shared" si="1"/>
        <v>125</v>
      </c>
      <c r="G58" s="4"/>
      <c r="H58" s="39"/>
      <c r="I58" s="39"/>
      <c r="J58" s="41"/>
      <c r="K58" s="8"/>
      <c r="L58" s="8"/>
      <c r="M58" s="8"/>
      <c r="P58" s="33" t="e">
        <f>IF(MOD(INT(VLOOKUP(LEFT($D58,1),設定資料!$D$2:$F$27,3,FALSE)/10)+
MOD(VLOOKUP(LEFT($D58,1),設定資料!$D$2:$F$27,3,FALSE),10)*9+SUMPRODUCT(VALUE(MID($D58,ROW($1:$9)+1,1)),{8;7;6;5;4;3;2;1;1}),10)=0,"正確","錯誤")</f>
        <v>#N/A</v>
      </c>
    </row>
    <row r="59" spans="1:16" ht="20.100000000000001" customHeight="1" x14ac:dyDescent="0.25">
      <c r="A59" s="3">
        <v>56</v>
      </c>
      <c r="B59" s="3"/>
      <c r="C59" s="3" t="str">
        <f t="shared" si="0"/>
        <v>請確認</v>
      </c>
      <c r="D59" s="41"/>
      <c r="E59" s="38"/>
      <c r="F59" s="5">
        <f t="shared" si="1"/>
        <v>125</v>
      </c>
      <c r="G59" s="39"/>
      <c r="H59" s="39"/>
      <c r="I59" s="39"/>
      <c r="J59" s="41"/>
      <c r="K59" s="41"/>
      <c r="L59" s="41"/>
      <c r="M59" s="8"/>
      <c r="P59" s="33" t="e">
        <f>IF(MOD(INT(VLOOKUP(LEFT($D59,1),設定資料!$D$2:$F$27,3,FALSE)/10)+
MOD(VLOOKUP(LEFT($D59,1),設定資料!$D$2:$F$27,3,FALSE),10)*9+SUMPRODUCT(VALUE(MID($D59,ROW($1:$9)+1,1)),{8;7;6;5;4;3;2;1;1}),10)=0,"正確","錯誤")</f>
        <v>#N/A</v>
      </c>
    </row>
    <row r="60" spans="1:16" ht="20.100000000000001" customHeight="1" x14ac:dyDescent="0.25">
      <c r="A60" s="3">
        <v>57</v>
      </c>
      <c r="B60" s="3"/>
      <c r="C60" s="3" t="str">
        <f t="shared" si="0"/>
        <v>請確認</v>
      </c>
      <c r="D60" s="41"/>
      <c r="E60" s="38"/>
      <c r="F60" s="5">
        <f t="shared" si="1"/>
        <v>125</v>
      </c>
      <c r="G60" s="39"/>
      <c r="H60" s="39"/>
      <c r="I60" s="39"/>
      <c r="J60" s="41"/>
      <c r="K60" s="8"/>
      <c r="L60" s="8"/>
      <c r="M60" s="8"/>
      <c r="P60" s="33" t="e">
        <f>IF(MOD(INT(VLOOKUP(LEFT($D60,1),設定資料!$D$2:$F$27,3,FALSE)/10)+
MOD(VLOOKUP(LEFT($D60,1),設定資料!$D$2:$F$27,3,FALSE),10)*9+SUMPRODUCT(VALUE(MID($D60,ROW($1:$9)+1,1)),{8;7;6;5;4;3;2;1;1}),10)=0,"正確","錯誤")</f>
        <v>#N/A</v>
      </c>
    </row>
    <row r="61" spans="1:16" ht="20.100000000000001" customHeight="1" x14ac:dyDescent="0.25">
      <c r="A61" s="3">
        <v>58</v>
      </c>
      <c r="B61" s="3"/>
      <c r="C61" s="3" t="str">
        <f t="shared" si="0"/>
        <v>請確認</v>
      </c>
      <c r="D61" s="3"/>
      <c r="E61" s="38"/>
      <c r="F61" s="5">
        <f t="shared" si="1"/>
        <v>125</v>
      </c>
      <c r="G61" s="39"/>
      <c r="H61" s="39"/>
      <c r="I61" s="39"/>
      <c r="J61" s="41"/>
      <c r="K61" s="8"/>
      <c r="L61" s="8"/>
      <c r="M61" s="8"/>
      <c r="P61" s="33" t="e">
        <f>IF(MOD(INT(VLOOKUP(LEFT($D61,1),設定資料!$D$2:$F$27,3,FALSE)/10)+
MOD(VLOOKUP(LEFT($D61,1),設定資料!$D$2:$F$27,3,FALSE),10)*9+SUMPRODUCT(VALUE(MID($D61,ROW($1:$9)+1,1)),{8;7;6;5;4;3;2;1;1}),10)=0,"正確","錯誤")</f>
        <v>#N/A</v>
      </c>
    </row>
    <row r="62" spans="1:16" ht="20.100000000000001" customHeight="1" x14ac:dyDescent="0.25">
      <c r="A62" s="3">
        <v>59</v>
      </c>
      <c r="B62" s="3"/>
      <c r="C62" s="3" t="str">
        <f t="shared" si="0"/>
        <v>請確認</v>
      </c>
      <c r="D62" s="41"/>
      <c r="E62" s="38"/>
      <c r="F62" s="5">
        <f t="shared" si="1"/>
        <v>125</v>
      </c>
      <c r="G62" s="39"/>
      <c r="H62" s="39"/>
      <c r="I62" s="39"/>
      <c r="J62" s="41"/>
      <c r="K62" s="8"/>
      <c r="L62" s="46"/>
      <c r="M62" s="8"/>
      <c r="P62" s="33" t="e">
        <f>IF(MOD(INT(VLOOKUP(LEFT($D62,1),設定資料!$D$2:$F$27,3,FALSE)/10)+
MOD(VLOOKUP(LEFT($D62,1),設定資料!$D$2:$F$27,3,FALSE),10)*9+SUMPRODUCT(VALUE(MID($D62,ROW($1:$9)+1,1)),{8;7;6;5;4;3;2;1;1}),10)=0,"正確","錯誤")</f>
        <v>#N/A</v>
      </c>
    </row>
    <row r="63" spans="1:16" ht="20.100000000000001" customHeight="1" x14ac:dyDescent="0.25">
      <c r="A63" s="3">
        <v>60</v>
      </c>
      <c r="B63" s="3"/>
      <c r="C63" s="3" t="str">
        <f t="shared" si="0"/>
        <v>請確認</v>
      </c>
      <c r="D63" s="41"/>
      <c r="E63" s="38"/>
      <c r="F63" s="5">
        <f t="shared" si="1"/>
        <v>125</v>
      </c>
      <c r="G63" s="39"/>
      <c r="H63" s="39"/>
      <c r="I63" s="39"/>
      <c r="J63" s="41"/>
      <c r="K63" s="8"/>
      <c r="L63" s="8"/>
      <c r="M63" s="8"/>
      <c r="P63" s="33" t="e">
        <f>IF(MOD(INT(VLOOKUP(LEFT($D63,1),設定資料!$D$2:$F$27,3,FALSE)/10)+
MOD(VLOOKUP(LEFT($D63,1),設定資料!$D$2:$F$27,3,FALSE),10)*9+SUMPRODUCT(VALUE(MID($D63,ROW($1:$9)+1,1)),{8;7;6;5;4;3;2;1;1}),10)=0,"正確","錯誤")</f>
        <v>#N/A</v>
      </c>
    </row>
    <row r="64" spans="1:16" ht="20.100000000000001" customHeight="1" x14ac:dyDescent="0.25">
      <c r="A64" s="3">
        <v>61</v>
      </c>
      <c r="B64" s="3"/>
      <c r="C64" s="3" t="str">
        <f t="shared" si="0"/>
        <v>請確認</v>
      </c>
      <c r="D64" s="41"/>
      <c r="E64" s="38"/>
      <c r="F64" s="5">
        <f t="shared" si="1"/>
        <v>125</v>
      </c>
      <c r="G64" s="39"/>
      <c r="H64" s="39"/>
      <c r="I64" s="39"/>
      <c r="J64" s="41"/>
      <c r="K64" s="8"/>
      <c r="L64" s="8"/>
      <c r="M64" s="8"/>
      <c r="P64" s="33" t="e">
        <f>IF(MOD(INT(VLOOKUP(LEFT($D64,1),設定資料!$D$2:$F$27,3,FALSE)/10)+
MOD(VLOOKUP(LEFT($D64,1),設定資料!$D$2:$F$27,3,FALSE),10)*9+SUMPRODUCT(VALUE(MID($D64,ROW($1:$9)+1,1)),{8;7;6;5;4;3;2;1;1}),10)=0,"正確","錯誤")</f>
        <v>#N/A</v>
      </c>
    </row>
    <row r="65" spans="1:16" ht="20.100000000000001" customHeight="1" x14ac:dyDescent="0.25">
      <c r="A65" s="3">
        <v>62</v>
      </c>
      <c r="B65" s="3"/>
      <c r="C65" s="3" t="str">
        <f t="shared" si="0"/>
        <v>請確認</v>
      </c>
      <c r="D65" s="41"/>
      <c r="E65" s="38"/>
      <c r="F65" s="5">
        <f t="shared" si="1"/>
        <v>125</v>
      </c>
      <c r="G65" s="39"/>
      <c r="H65" s="39"/>
      <c r="I65" s="39"/>
      <c r="J65" s="41"/>
      <c r="K65" s="8"/>
      <c r="L65" s="8"/>
      <c r="M65" s="8"/>
      <c r="P65" s="33" t="e">
        <f>IF(MOD(INT(VLOOKUP(LEFT($D65,1),設定資料!$D$2:$F$27,3,FALSE)/10)+
MOD(VLOOKUP(LEFT($D65,1),設定資料!$D$2:$F$27,3,FALSE),10)*9+SUMPRODUCT(VALUE(MID($D65,ROW($1:$9)+1,1)),{8;7;6;5;4;3;2;1;1}),10)=0,"正確","錯誤")</f>
        <v>#N/A</v>
      </c>
    </row>
    <row r="66" spans="1:16" ht="20.100000000000001" customHeight="1" x14ac:dyDescent="0.25">
      <c r="A66" s="3">
        <v>63</v>
      </c>
      <c r="B66" s="3"/>
      <c r="C66" s="3" t="str">
        <f t="shared" si="0"/>
        <v>請確認</v>
      </c>
      <c r="D66" s="41"/>
      <c r="E66" s="38"/>
      <c r="F66" s="5">
        <f t="shared" si="1"/>
        <v>125</v>
      </c>
      <c r="G66" s="39"/>
      <c r="H66" s="39"/>
      <c r="I66" s="39"/>
      <c r="J66" s="41"/>
      <c r="K66" s="8"/>
      <c r="L66" s="8"/>
      <c r="M66" s="8"/>
      <c r="P66" s="33" t="e">
        <f>IF(MOD(INT(VLOOKUP(LEFT($D66,1),設定資料!$D$2:$F$27,3,FALSE)/10)+
MOD(VLOOKUP(LEFT($D66,1),設定資料!$D$2:$F$27,3,FALSE),10)*9+SUMPRODUCT(VALUE(MID($D66,ROW($1:$9)+1,1)),{8;7;6;5;4;3;2;1;1}),10)=0,"正確","錯誤")</f>
        <v>#N/A</v>
      </c>
    </row>
    <row r="67" spans="1:16" ht="20.100000000000001" customHeight="1" x14ac:dyDescent="0.25">
      <c r="A67" s="3">
        <v>64</v>
      </c>
      <c r="B67" s="3"/>
      <c r="C67" s="3" t="str">
        <f t="shared" si="0"/>
        <v>請確認</v>
      </c>
      <c r="D67" s="41"/>
      <c r="E67" s="38"/>
      <c r="F67" s="5">
        <f t="shared" si="1"/>
        <v>125</v>
      </c>
      <c r="G67" s="39"/>
      <c r="H67" s="39"/>
      <c r="I67" s="39"/>
      <c r="J67" s="41"/>
      <c r="K67" s="8"/>
      <c r="L67" s="8"/>
      <c r="M67" s="8"/>
      <c r="P67" s="33" t="e">
        <f>IF(MOD(INT(VLOOKUP(LEFT($D67,1),設定資料!$D$2:$F$27,3,FALSE)/10)+
MOD(VLOOKUP(LEFT($D67,1),設定資料!$D$2:$F$27,3,FALSE),10)*9+SUMPRODUCT(VALUE(MID($D67,ROW($1:$9)+1,1)),{8;7;6;5;4;3;2;1;1}),10)=0,"正確","錯誤")</f>
        <v>#N/A</v>
      </c>
    </row>
    <row r="68" spans="1:16" ht="20.100000000000001" customHeight="1" x14ac:dyDescent="0.25">
      <c r="A68" s="3">
        <v>65</v>
      </c>
      <c r="B68" s="3"/>
      <c r="C68" s="3" t="str">
        <f t="shared" si="0"/>
        <v>請確認</v>
      </c>
      <c r="D68" s="41"/>
      <c r="E68" s="38"/>
      <c r="F68" s="5">
        <f t="shared" si="1"/>
        <v>125</v>
      </c>
      <c r="G68" s="39"/>
      <c r="H68" s="39"/>
      <c r="I68" s="39"/>
      <c r="J68" s="41"/>
      <c r="K68" s="8"/>
      <c r="L68" s="8"/>
      <c r="M68" s="8"/>
      <c r="P68" s="33" t="e">
        <f>IF(MOD(INT(VLOOKUP(LEFT($D68,1),設定資料!$D$2:$F$27,3,FALSE)/10)+
MOD(VLOOKUP(LEFT($D68,1),設定資料!$D$2:$F$27,3,FALSE),10)*9+SUMPRODUCT(VALUE(MID($D68,ROW($1:$9)+1,1)),{8;7;6;5;4;3;2;1;1}),10)=0,"正確","錯誤")</f>
        <v>#N/A</v>
      </c>
    </row>
    <row r="69" spans="1:16" ht="20.100000000000001" customHeight="1" x14ac:dyDescent="0.25">
      <c r="A69" s="3">
        <v>66</v>
      </c>
      <c r="B69" s="3"/>
      <c r="C69" s="3" t="str">
        <f t="shared" ref="C69:C132" si="2">IF(MID(D69,2,1)="1","男",IF(MID(D69,2,1)="2","女","請確認"))</f>
        <v>請確認</v>
      </c>
      <c r="D69" s="41"/>
      <c r="E69" s="38"/>
      <c r="F69" s="5">
        <f t="shared" ref="F69:F132" si="3">DATEDIF(E69,DATE($D$2+1911,$F$2,1),"Y")</f>
        <v>125</v>
      </c>
      <c r="G69" s="39"/>
      <c r="H69" s="39"/>
      <c r="I69" s="39"/>
      <c r="J69" s="41"/>
      <c r="K69" s="8"/>
      <c r="L69" s="8"/>
      <c r="M69" s="8"/>
      <c r="P69" s="33" t="e">
        <f>IF(MOD(INT(VLOOKUP(LEFT($D69,1),設定資料!$D$2:$F$27,3,FALSE)/10)+
MOD(VLOOKUP(LEFT($D69,1),設定資料!$D$2:$F$27,3,FALSE),10)*9+SUMPRODUCT(VALUE(MID($D69,ROW($1:$9)+1,1)),{8;7;6;5;4;3;2;1;1}),10)=0,"正確","錯誤")</f>
        <v>#N/A</v>
      </c>
    </row>
    <row r="70" spans="1:16" ht="20.100000000000001" customHeight="1" x14ac:dyDescent="0.25">
      <c r="A70" s="3">
        <v>67</v>
      </c>
      <c r="B70" s="3"/>
      <c r="C70" s="3" t="str">
        <f t="shared" si="2"/>
        <v>請確認</v>
      </c>
      <c r="D70" s="41"/>
      <c r="E70" s="38"/>
      <c r="F70" s="5">
        <f t="shared" si="3"/>
        <v>125</v>
      </c>
      <c r="G70" s="39"/>
      <c r="H70" s="39"/>
      <c r="I70" s="39"/>
      <c r="J70" s="41"/>
      <c r="K70" s="8"/>
      <c r="L70" s="8"/>
      <c r="M70" s="8"/>
      <c r="P70" s="33" t="e">
        <f>IF(MOD(INT(VLOOKUP(LEFT($D70,1),設定資料!$D$2:$F$27,3,FALSE)/10)+
MOD(VLOOKUP(LEFT($D70,1),設定資料!$D$2:$F$27,3,FALSE),10)*9+SUMPRODUCT(VALUE(MID($D70,ROW($1:$9)+1,1)),{8;7;6;5;4;3;2;1;1}),10)=0,"正確","錯誤")</f>
        <v>#N/A</v>
      </c>
    </row>
    <row r="71" spans="1:16" ht="20.100000000000001" customHeight="1" x14ac:dyDescent="0.25">
      <c r="A71" s="3">
        <v>68</v>
      </c>
      <c r="B71" s="3"/>
      <c r="C71" s="3" t="str">
        <f t="shared" si="2"/>
        <v>請確認</v>
      </c>
      <c r="D71" s="3"/>
      <c r="E71" s="38"/>
      <c r="F71" s="5">
        <f t="shared" si="3"/>
        <v>125</v>
      </c>
      <c r="G71" s="39"/>
      <c r="H71" s="39"/>
      <c r="I71" s="39"/>
      <c r="J71" s="3"/>
      <c r="K71" s="46"/>
      <c r="L71" s="46"/>
      <c r="M71" s="8"/>
      <c r="P71" s="33" t="e">
        <f>IF(MOD(INT(VLOOKUP(LEFT($D71,1),設定資料!$D$2:$F$27,3,FALSE)/10)+
MOD(VLOOKUP(LEFT($D71,1),設定資料!$D$2:$F$27,3,FALSE),10)*9+SUMPRODUCT(VALUE(MID($D71,ROW($1:$9)+1,1)),{8;7;6;5;4;3;2;1;1}),10)=0,"正確","錯誤")</f>
        <v>#N/A</v>
      </c>
    </row>
    <row r="72" spans="1:16" ht="20.100000000000001" customHeight="1" x14ac:dyDescent="0.25">
      <c r="A72" s="3">
        <v>69</v>
      </c>
      <c r="B72" s="3"/>
      <c r="C72" s="3" t="str">
        <f t="shared" si="2"/>
        <v>請確認</v>
      </c>
      <c r="D72" s="41"/>
      <c r="E72" s="38"/>
      <c r="F72" s="5">
        <f t="shared" si="3"/>
        <v>125</v>
      </c>
      <c r="G72" s="39"/>
      <c r="H72" s="39"/>
      <c r="I72" s="39"/>
      <c r="J72" s="41"/>
      <c r="K72" s="8"/>
      <c r="L72" s="8"/>
      <c r="M72" s="8"/>
      <c r="P72" s="33" t="e">
        <f>IF(MOD(INT(VLOOKUP(LEFT($D72,1),設定資料!$D$2:$F$27,3,FALSE)/10)+
MOD(VLOOKUP(LEFT($D72,1),設定資料!$D$2:$F$27,3,FALSE),10)*9+SUMPRODUCT(VALUE(MID($D72,ROW($1:$9)+1,1)),{8;7;6;5;4;3;2;1;1}),10)=0,"正確","錯誤")</f>
        <v>#N/A</v>
      </c>
    </row>
    <row r="73" spans="1:16" ht="20.100000000000001" customHeight="1" x14ac:dyDescent="0.25">
      <c r="A73" s="3">
        <v>70</v>
      </c>
      <c r="B73" s="3"/>
      <c r="C73" s="3" t="str">
        <f t="shared" si="2"/>
        <v>請確認</v>
      </c>
      <c r="D73" s="41"/>
      <c r="E73" s="38"/>
      <c r="F73" s="5">
        <f t="shared" si="3"/>
        <v>125</v>
      </c>
      <c r="G73" s="39"/>
      <c r="H73" s="39"/>
      <c r="I73" s="39"/>
      <c r="J73" s="41"/>
      <c r="K73" s="8"/>
      <c r="L73" s="8"/>
      <c r="M73" s="8"/>
      <c r="P73" s="33" t="e">
        <f>IF(MOD(INT(VLOOKUP(LEFT($D73,1),設定資料!$D$2:$F$27,3,FALSE)/10)+
MOD(VLOOKUP(LEFT($D73,1),設定資料!$D$2:$F$27,3,FALSE),10)*9+SUMPRODUCT(VALUE(MID($D73,ROW($1:$9)+1,1)),{8;7;6;5;4;3;2;1;1}),10)=0,"正確","錯誤")</f>
        <v>#N/A</v>
      </c>
    </row>
    <row r="74" spans="1:16" ht="20.100000000000001" customHeight="1" x14ac:dyDescent="0.25">
      <c r="A74" s="3">
        <v>71</v>
      </c>
      <c r="B74" s="3"/>
      <c r="C74" s="3" t="str">
        <f t="shared" si="2"/>
        <v>請確認</v>
      </c>
      <c r="D74" s="41"/>
      <c r="E74" s="38"/>
      <c r="F74" s="5">
        <f t="shared" si="3"/>
        <v>125</v>
      </c>
      <c r="G74" s="39"/>
      <c r="H74" s="39"/>
      <c r="I74" s="39"/>
      <c r="J74" s="41"/>
      <c r="K74" s="8"/>
      <c r="L74" s="8"/>
      <c r="M74" s="8"/>
      <c r="P74" s="33" t="e">
        <f>IF(MOD(INT(VLOOKUP(LEFT($D74,1),設定資料!$D$2:$F$27,3,FALSE)/10)+
MOD(VLOOKUP(LEFT($D74,1),設定資料!$D$2:$F$27,3,FALSE),10)*9+SUMPRODUCT(VALUE(MID($D74,ROW($1:$9)+1,1)),{8;7;6;5;4;3;2;1;1}),10)=0,"正確","錯誤")</f>
        <v>#N/A</v>
      </c>
    </row>
    <row r="75" spans="1:16" ht="20.100000000000001" customHeight="1" x14ac:dyDescent="0.25">
      <c r="A75" s="3">
        <v>72</v>
      </c>
      <c r="B75" s="3"/>
      <c r="C75" s="3" t="str">
        <f t="shared" si="2"/>
        <v>請確認</v>
      </c>
      <c r="D75" s="43"/>
      <c r="E75" s="38"/>
      <c r="F75" s="5">
        <f t="shared" si="3"/>
        <v>125</v>
      </c>
      <c r="G75" s="39"/>
      <c r="H75" s="39"/>
      <c r="I75" s="39"/>
      <c r="J75" s="41"/>
      <c r="K75" s="8"/>
      <c r="L75" s="8"/>
      <c r="M75" s="8"/>
      <c r="P75" s="33" t="e">
        <f>IF(MOD(INT(VLOOKUP(LEFT($D75,1),設定資料!$D$2:$F$27,3,FALSE)/10)+
MOD(VLOOKUP(LEFT($D75,1),設定資料!$D$2:$F$27,3,FALSE),10)*9+SUMPRODUCT(VALUE(MID($D75,ROW($1:$9)+1,1)),{8;7;6;5;4;3;2;1;1}),10)=0,"正確","錯誤")</f>
        <v>#N/A</v>
      </c>
    </row>
    <row r="76" spans="1:16" ht="20.100000000000001" customHeight="1" x14ac:dyDescent="0.25">
      <c r="A76" s="3">
        <v>73</v>
      </c>
      <c r="B76" s="3"/>
      <c r="C76" s="3" t="str">
        <f t="shared" si="2"/>
        <v>請確認</v>
      </c>
      <c r="D76" s="41"/>
      <c r="E76" s="38"/>
      <c r="F76" s="5">
        <f t="shared" si="3"/>
        <v>125</v>
      </c>
      <c r="G76" s="39"/>
      <c r="H76" s="39"/>
      <c r="I76" s="39"/>
      <c r="J76" s="41"/>
      <c r="K76" s="8"/>
      <c r="L76" s="8"/>
      <c r="M76" s="8"/>
      <c r="P76" s="33" t="e">
        <f>IF(MOD(INT(VLOOKUP(LEFT($D76,1),設定資料!$D$2:$F$27,3,FALSE)/10)+
MOD(VLOOKUP(LEFT($D76,1),設定資料!$D$2:$F$27,3,FALSE),10)*9+SUMPRODUCT(VALUE(MID($D76,ROW($1:$9)+1,1)),{8;7;6;5;4;3;2;1;1}),10)=0,"正確","錯誤")</f>
        <v>#N/A</v>
      </c>
    </row>
    <row r="77" spans="1:16" ht="20.100000000000001" customHeight="1" x14ac:dyDescent="0.25">
      <c r="A77" s="3">
        <v>74</v>
      </c>
      <c r="B77" s="3"/>
      <c r="C77" s="3" t="str">
        <f t="shared" si="2"/>
        <v>請確認</v>
      </c>
      <c r="D77" s="41"/>
      <c r="E77" s="38"/>
      <c r="F77" s="5">
        <f t="shared" si="3"/>
        <v>125</v>
      </c>
      <c r="G77" s="39"/>
      <c r="H77" s="39"/>
      <c r="I77" s="39"/>
      <c r="J77" s="41"/>
      <c r="K77" s="8"/>
      <c r="L77" s="8"/>
      <c r="M77" s="8"/>
      <c r="P77" s="33" t="e">
        <f>IF(MOD(INT(VLOOKUP(LEFT($D77,1),設定資料!$D$2:$F$27,3,FALSE)/10)+
MOD(VLOOKUP(LEFT($D77,1),設定資料!$D$2:$F$27,3,FALSE),10)*9+SUMPRODUCT(VALUE(MID($D77,ROW($1:$9)+1,1)),{8;7;6;5;4;3;2;1;1}),10)=0,"正確","錯誤")</f>
        <v>#N/A</v>
      </c>
    </row>
    <row r="78" spans="1:16" ht="20.100000000000001" customHeight="1" x14ac:dyDescent="0.25">
      <c r="A78" s="3">
        <v>75</v>
      </c>
      <c r="B78" s="3"/>
      <c r="C78" s="3" t="str">
        <f t="shared" si="2"/>
        <v>請確認</v>
      </c>
      <c r="D78" s="41"/>
      <c r="E78" s="38"/>
      <c r="F78" s="5">
        <f t="shared" si="3"/>
        <v>125</v>
      </c>
      <c r="G78" s="39"/>
      <c r="H78" s="39"/>
      <c r="I78" s="39"/>
      <c r="J78" s="41"/>
      <c r="K78" s="8"/>
      <c r="L78" s="8"/>
      <c r="M78" s="8"/>
      <c r="P78" s="33" t="e">
        <f>IF(MOD(INT(VLOOKUP(LEFT($D78,1),設定資料!$D$2:$F$27,3,FALSE)/10)+
MOD(VLOOKUP(LEFT($D78,1),設定資料!$D$2:$F$27,3,FALSE),10)*9+SUMPRODUCT(VALUE(MID($D78,ROW($1:$9)+1,1)),{8;7;6;5;4;3;2;1;1}),10)=0,"正確","錯誤")</f>
        <v>#N/A</v>
      </c>
    </row>
    <row r="79" spans="1:16" ht="20.100000000000001" customHeight="1" x14ac:dyDescent="0.25">
      <c r="A79" s="3">
        <v>76</v>
      </c>
      <c r="B79" s="3"/>
      <c r="C79" s="3" t="str">
        <f t="shared" si="2"/>
        <v>請確認</v>
      </c>
      <c r="D79" s="41"/>
      <c r="E79" s="38"/>
      <c r="F79" s="5">
        <f t="shared" si="3"/>
        <v>125</v>
      </c>
      <c r="G79" s="39"/>
      <c r="H79" s="39"/>
      <c r="I79" s="39"/>
      <c r="J79" s="41"/>
      <c r="K79" s="8"/>
      <c r="L79" s="8"/>
      <c r="M79" s="8"/>
      <c r="P79" s="33" t="e">
        <f>IF(MOD(INT(VLOOKUP(LEFT($D79,1),設定資料!$D$2:$F$27,3,FALSE)/10)+
MOD(VLOOKUP(LEFT($D79,1),設定資料!$D$2:$F$27,3,FALSE),10)*9+SUMPRODUCT(VALUE(MID($D79,ROW($1:$9)+1,1)),{8;7;6;5;4;3;2;1;1}),10)=0,"正確","錯誤")</f>
        <v>#N/A</v>
      </c>
    </row>
    <row r="80" spans="1:16" ht="20.100000000000001" customHeight="1" x14ac:dyDescent="0.25">
      <c r="A80" s="3">
        <v>77</v>
      </c>
      <c r="B80" s="3"/>
      <c r="C80" s="3" t="str">
        <f t="shared" si="2"/>
        <v>請確認</v>
      </c>
      <c r="D80" s="3"/>
      <c r="E80" s="38"/>
      <c r="F80" s="5">
        <f t="shared" si="3"/>
        <v>125</v>
      </c>
      <c r="G80" s="39"/>
      <c r="H80" s="39"/>
      <c r="I80" s="39"/>
      <c r="J80" s="41"/>
      <c r="K80" s="46"/>
      <c r="L80" s="46"/>
      <c r="M80" s="8"/>
      <c r="P80" s="33" t="e">
        <f>IF(MOD(INT(VLOOKUP(LEFT($D80,1),設定資料!$D$2:$F$27,3,FALSE)/10)+
MOD(VLOOKUP(LEFT($D80,1),設定資料!$D$2:$F$27,3,FALSE),10)*9+SUMPRODUCT(VALUE(MID($D80,ROW($1:$9)+1,1)),{8;7;6;5;4;3;2;1;1}),10)=0,"正確","錯誤")</f>
        <v>#N/A</v>
      </c>
    </row>
    <row r="81" spans="1:16" ht="20.100000000000001" customHeight="1" x14ac:dyDescent="0.25">
      <c r="A81" s="3">
        <v>78</v>
      </c>
      <c r="B81" s="3"/>
      <c r="C81" s="3" t="str">
        <f t="shared" si="2"/>
        <v>請確認</v>
      </c>
      <c r="D81" s="41"/>
      <c r="E81" s="38"/>
      <c r="F81" s="5">
        <f t="shared" si="3"/>
        <v>125</v>
      </c>
      <c r="G81" s="39"/>
      <c r="H81" s="39"/>
      <c r="I81" s="39"/>
      <c r="J81" s="41"/>
      <c r="K81" s="8"/>
      <c r="L81" s="8"/>
      <c r="M81" s="8"/>
      <c r="P81" s="33" t="e">
        <f>IF(MOD(INT(VLOOKUP(LEFT($D81,1),設定資料!$D$2:$F$27,3,FALSE)/10)+
MOD(VLOOKUP(LEFT($D81,1),設定資料!$D$2:$F$27,3,FALSE),10)*9+SUMPRODUCT(VALUE(MID($D81,ROW($1:$9)+1,1)),{8;7;6;5;4;3;2;1;1}),10)=0,"正確","錯誤")</f>
        <v>#N/A</v>
      </c>
    </row>
    <row r="82" spans="1:16" ht="20.100000000000001" customHeight="1" x14ac:dyDescent="0.25">
      <c r="A82" s="3">
        <v>79</v>
      </c>
      <c r="B82" s="3"/>
      <c r="C82" s="3" t="str">
        <f t="shared" si="2"/>
        <v>請確認</v>
      </c>
      <c r="D82" s="41"/>
      <c r="E82" s="38"/>
      <c r="F82" s="5">
        <f t="shared" si="3"/>
        <v>125</v>
      </c>
      <c r="G82" s="39"/>
      <c r="H82" s="39"/>
      <c r="I82" s="39"/>
      <c r="J82" s="41"/>
      <c r="K82" s="8"/>
      <c r="L82" s="8"/>
      <c r="M82" s="8"/>
      <c r="P82" s="33" t="e">
        <f>IF(MOD(INT(VLOOKUP(LEFT($D82,1),設定資料!$D$2:$F$27,3,FALSE)/10)+
MOD(VLOOKUP(LEFT($D82,1),設定資料!$D$2:$F$27,3,FALSE),10)*9+SUMPRODUCT(VALUE(MID($D82,ROW($1:$9)+1,1)),{8;7;6;5;4;3;2;1;1}),10)=0,"正確","錯誤")</f>
        <v>#N/A</v>
      </c>
    </row>
    <row r="83" spans="1:16" ht="20.100000000000001" customHeight="1" x14ac:dyDescent="0.25">
      <c r="A83" s="3">
        <v>80</v>
      </c>
      <c r="B83" s="3"/>
      <c r="C83" s="3" t="str">
        <f t="shared" si="2"/>
        <v>請確認</v>
      </c>
      <c r="D83" s="3"/>
      <c r="E83" s="38"/>
      <c r="F83" s="5">
        <f t="shared" si="3"/>
        <v>125</v>
      </c>
      <c r="G83" s="39"/>
      <c r="H83" s="39"/>
      <c r="I83" s="39"/>
      <c r="J83" s="41"/>
      <c r="K83" s="46"/>
      <c r="L83" s="46"/>
      <c r="M83" s="8"/>
      <c r="P83" s="33" t="e">
        <f>IF(MOD(INT(VLOOKUP(LEFT($D83,1),設定資料!$D$2:$F$27,3,FALSE)/10)+
MOD(VLOOKUP(LEFT($D83,1),設定資料!$D$2:$F$27,3,FALSE),10)*9+SUMPRODUCT(VALUE(MID($D83,ROW($1:$9)+1,1)),{8;7;6;5;4;3;2;1;1}),10)=0,"正確","錯誤")</f>
        <v>#N/A</v>
      </c>
    </row>
    <row r="84" spans="1:16" ht="20.100000000000001" customHeight="1" x14ac:dyDescent="0.25">
      <c r="A84" s="3">
        <v>81</v>
      </c>
      <c r="B84" s="3"/>
      <c r="C84" s="3" t="str">
        <f t="shared" si="2"/>
        <v>請確認</v>
      </c>
      <c r="D84" s="3"/>
      <c r="E84" s="38"/>
      <c r="F84" s="5">
        <f t="shared" si="3"/>
        <v>125</v>
      </c>
      <c r="G84" s="39"/>
      <c r="H84" s="39"/>
      <c r="I84" s="39"/>
      <c r="J84" s="41"/>
      <c r="K84" s="46"/>
      <c r="L84" s="46"/>
      <c r="M84" s="8"/>
      <c r="P84" s="33" t="e">
        <f>IF(MOD(INT(VLOOKUP(LEFT($D84,1),設定資料!$D$2:$F$27,3,FALSE)/10)+
MOD(VLOOKUP(LEFT($D84,1),設定資料!$D$2:$F$27,3,FALSE),10)*9+SUMPRODUCT(VALUE(MID($D84,ROW($1:$9)+1,1)),{8;7;6;5;4;3;2;1;1}),10)=0,"正確","錯誤")</f>
        <v>#N/A</v>
      </c>
    </row>
    <row r="85" spans="1:16" ht="20.100000000000001" customHeight="1" x14ac:dyDescent="0.25">
      <c r="A85" s="3">
        <v>82</v>
      </c>
      <c r="B85" s="3"/>
      <c r="C85" s="3" t="str">
        <f t="shared" si="2"/>
        <v>請確認</v>
      </c>
      <c r="D85" s="41"/>
      <c r="E85" s="38"/>
      <c r="F85" s="5">
        <f t="shared" si="3"/>
        <v>125</v>
      </c>
      <c r="G85" s="39"/>
      <c r="H85" s="39"/>
      <c r="I85" s="39"/>
      <c r="J85" s="41"/>
      <c r="K85" s="8"/>
      <c r="L85" s="8"/>
      <c r="M85" s="8"/>
      <c r="N85" s="48"/>
      <c r="P85" s="33" t="e">
        <f>IF(MOD(INT(VLOOKUP(LEFT($D85,1),設定資料!$D$2:$F$27,3,FALSE)/10)+
MOD(VLOOKUP(LEFT($D85,1),設定資料!$D$2:$F$27,3,FALSE),10)*9+SUMPRODUCT(VALUE(MID($D85,ROW($1:$9)+1,1)),{8;7;6;5;4;3;2;1;1}),10)=0,"正確","錯誤")</f>
        <v>#N/A</v>
      </c>
    </row>
    <row r="86" spans="1:16" ht="20.100000000000001" customHeight="1" x14ac:dyDescent="0.25">
      <c r="A86" s="3">
        <v>83</v>
      </c>
      <c r="B86" s="3"/>
      <c r="C86" s="3" t="str">
        <f t="shared" si="2"/>
        <v>請確認</v>
      </c>
      <c r="D86" s="41"/>
      <c r="E86" s="38"/>
      <c r="F86" s="5">
        <f t="shared" si="3"/>
        <v>125</v>
      </c>
      <c r="G86" s="39"/>
      <c r="H86" s="39"/>
      <c r="I86" s="39"/>
      <c r="J86" s="41"/>
      <c r="K86" s="41"/>
      <c r="L86" s="41"/>
      <c r="M86" s="8"/>
      <c r="P86" s="33" t="e">
        <f>IF(MOD(INT(VLOOKUP(LEFT($D86,1),設定資料!$D$2:$F$27,3,FALSE)/10)+
MOD(VLOOKUP(LEFT($D86,1),設定資料!$D$2:$F$27,3,FALSE),10)*9+SUMPRODUCT(VALUE(MID($D86,ROW($1:$9)+1,1)),{8;7;6;5;4;3;2;1;1}),10)=0,"正確","錯誤")</f>
        <v>#N/A</v>
      </c>
    </row>
    <row r="87" spans="1:16" ht="20.100000000000001" customHeight="1" x14ac:dyDescent="0.25">
      <c r="A87" s="3">
        <v>84</v>
      </c>
      <c r="B87" s="3"/>
      <c r="C87" s="3" t="str">
        <f t="shared" si="2"/>
        <v>請確認</v>
      </c>
      <c r="D87" s="39"/>
      <c r="E87" s="38"/>
      <c r="F87" s="5">
        <f t="shared" si="3"/>
        <v>125</v>
      </c>
      <c r="G87" s="39"/>
      <c r="H87" s="39"/>
      <c r="I87" s="39"/>
      <c r="J87" s="39"/>
      <c r="K87" s="8"/>
      <c r="L87" s="8"/>
      <c r="M87" s="8"/>
      <c r="P87" s="33" t="e">
        <f>IF(MOD(INT(VLOOKUP(LEFT($D87,1),設定資料!$D$2:$F$27,3,FALSE)/10)+
MOD(VLOOKUP(LEFT($D87,1),設定資料!$D$2:$F$27,3,FALSE),10)*9+SUMPRODUCT(VALUE(MID($D87,ROW($1:$9)+1,1)),{8;7;6;5;4;3;2;1;1}),10)=0,"正確","錯誤")</f>
        <v>#N/A</v>
      </c>
    </row>
    <row r="88" spans="1:16" ht="20.100000000000001" customHeight="1" x14ac:dyDescent="0.25">
      <c r="A88" s="3">
        <v>85</v>
      </c>
      <c r="B88" s="3"/>
      <c r="C88" s="3" t="str">
        <f t="shared" si="2"/>
        <v>請確認</v>
      </c>
      <c r="D88" s="41"/>
      <c r="E88" s="38"/>
      <c r="F88" s="5">
        <f t="shared" si="3"/>
        <v>125</v>
      </c>
      <c r="G88" s="39"/>
      <c r="H88" s="39"/>
      <c r="I88" s="39"/>
      <c r="J88" s="41"/>
      <c r="K88" s="8"/>
      <c r="L88" s="8"/>
      <c r="M88" s="8"/>
      <c r="P88" s="33" t="e">
        <f>IF(MOD(INT(VLOOKUP(LEFT($D88,1),設定資料!$D$2:$F$27,3,FALSE)/10)+
MOD(VLOOKUP(LEFT($D88,1),設定資料!$D$2:$F$27,3,FALSE),10)*9+SUMPRODUCT(VALUE(MID($D88,ROW($1:$9)+1,1)),{8;7;6;5;4;3;2;1;1}),10)=0,"正確","錯誤")</f>
        <v>#N/A</v>
      </c>
    </row>
    <row r="89" spans="1:16" ht="20.100000000000001" customHeight="1" x14ac:dyDescent="0.25">
      <c r="A89" s="3">
        <v>86</v>
      </c>
      <c r="B89" s="3"/>
      <c r="C89" s="3" t="str">
        <f t="shared" si="2"/>
        <v>請確認</v>
      </c>
      <c r="D89" s="43"/>
      <c r="E89" s="38"/>
      <c r="F89" s="5">
        <f t="shared" si="3"/>
        <v>125</v>
      </c>
      <c r="G89" s="39"/>
      <c r="H89" s="39"/>
      <c r="I89" s="39"/>
      <c r="J89" s="39"/>
      <c r="K89" s="8"/>
      <c r="L89" s="8"/>
      <c r="M89" s="8"/>
      <c r="N89" s="48"/>
      <c r="P89" s="33" t="e">
        <f>IF(MOD(INT(VLOOKUP(LEFT($D89,1),設定資料!$D$2:$F$27,3,FALSE)/10)+
MOD(VLOOKUP(LEFT($D89,1),設定資料!$D$2:$F$27,3,FALSE),10)*9+SUMPRODUCT(VALUE(MID($D89,ROW($1:$9)+1,1)),{8;7;6;5;4;3;2;1;1}),10)=0,"正確","錯誤")</f>
        <v>#N/A</v>
      </c>
    </row>
    <row r="90" spans="1:16" s="1" customFormat="1" ht="20.100000000000001" customHeight="1" x14ac:dyDescent="0.25">
      <c r="A90" s="3">
        <v>87</v>
      </c>
      <c r="B90" s="3"/>
      <c r="C90" s="3" t="str">
        <f t="shared" si="2"/>
        <v>請確認</v>
      </c>
      <c r="D90" s="41"/>
      <c r="E90" s="38"/>
      <c r="F90" s="5">
        <f t="shared" si="3"/>
        <v>125</v>
      </c>
      <c r="G90" s="39"/>
      <c r="H90" s="39"/>
      <c r="I90" s="39"/>
      <c r="J90" s="41"/>
      <c r="K90" s="8"/>
      <c r="L90" s="8"/>
      <c r="M90" s="8"/>
      <c r="N90" s="32"/>
      <c r="O90" s="48"/>
      <c r="P90" s="33" t="e">
        <f>IF(MOD(INT(VLOOKUP(LEFT($D90,1),設定資料!$D$2:$F$27,3,FALSE)/10)+
MOD(VLOOKUP(LEFT($D90,1),設定資料!$D$2:$F$27,3,FALSE),10)*9+SUMPRODUCT(VALUE(MID($D90,ROW($1:$9)+1,1)),{8;7;6;5;4;3;2;1;1}),10)=0,"正確","錯誤")</f>
        <v>#N/A</v>
      </c>
    </row>
    <row r="91" spans="1:16" ht="20.100000000000001" customHeight="1" x14ac:dyDescent="0.25">
      <c r="A91" s="3">
        <v>88</v>
      </c>
      <c r="B91" s="3"/>
      <c r="C91" s="3" t="str">
        <f t="shared" si="2"/>
        <v>請確認</v>
      </c>
      <c r="D91" s="41"/>
      <c r="E91" s="38"/>
      <c r="F91" s="5">
        <f t="shared" si="3"/>
        <v>125</v>
      </c>
      <c r="G91" s="39"/>
      <c r="H91" s="39"/>
      <c r="I91" s="39"/>
      <c r="J91" s="41"/>
      <c r="K91" s="8"/>
      <c r="L91" s="8"/>
      <c r="M91" s="8"/>
      <c r="P91" s="33" t="e">
        <f>IF(MOD(INT(VLOOKUP(LEFT($D91,1),設定資料!$D$2:$F$27,3,FALSE)/10)+
MOD(VLOOKUP(LEFT($D91,1),設定資料!$D$2:$F$27,3,FALSE),10)*9+SUMPRODUCT(VALUE(MID($D91,ROW($1:$9)+1,1)),{8;7;6;5;4;3;2;1;1}),10)=0,"正確","錯誤")</f>
        <v>#N/A</v>
      </c>
    </row>
    <row r="92" spans="1:16" ht="20.100000000000001" customHeight="1" x14ac:dyDescent="0.25">
      <c r="A92" s="3">
        <v>89</v>
      </c>
      <c r="B92" s="3"/>
      <c r="C92" s="3" t="str">
        <f t="shared" si="2"/>
        <v>請確認</v>
      </c>
      <c r="D92" s="39"/>
      <c r="E92" s="38"/>
      <c r="F92" s="5">
        <f t="shared" si="3"/>
        <v>125</v>
      </c>
      <c r="G92" s="39"/>
      <c r="H92" s="39"/>
      <c r="I92" s="39"/>
      <c r="J92" s="39"/>
      <c r="K92" s="8"/>
      <c r="L92" s="8"/>
      <c r="M92" s="8"/>
      <c r="P92" s="33" t="e">
        <f>IF(MOD(INT(VLOOKUP(LEFT($D92,1),設定資料!$D$2:$F$27,3,FALSE)/10)+
MOD(VLOOKUP(LEFT($D92,1),設定資料!$D$2:$F$27,3,FALSE),10)*9+SUMPRODUCT(VALUE(MID($D92,ROW($1:$9)+1,1)),{8;7;6;5;4;3;2;1;1}),10)=0,"正確","錯誤")</f>
        <v>#N/A</v>
      </c>
    </row>
    <row r="93" spans="1:16" ht="20.100000000000001" customHeight="1" x14ac:dyDescent="0.25">
      <c r="A93" s="3">
        <v>90</v>
      </c>
      <c r="B93" s="39"/>
      <c r="C93" s="3" t="str">
        <f t="shared" si="2"/>
        <v>請確認</v>
      </c>
      <c r="D93" s="39"/>
      <c r="E93" s="38"/>
      <c r="F93" s="5">
        <f t="shared" si="3"/>
        <v>125</v>
      </c>
      <c r="G93" s="39"/>
      <c r="H93" s="39"/>
      <c r="I93" s="39"/>
      <c r="J93" s="39"/>
      <c r="K93" s="46"/>
      <c r="L93" s="46"/>
      <c r="M93" s="8"/>
      <c r="P93" s="33" t="e">
        <f>IF(MOD(INT(VLOOKUP(LEFT($D93,1),設定資料!$D$2:$F$27,3,FALSE)/10)+
MOD(VLOOKUP(LEFT($D93,1),設定資料!$D$2:$F$27,3,FALSE),10)*9+SUMPRODUCT(VALUE(MID($D93,ROW($1:$9)+1,1)),{8;7;6;5;4;3;2;1;1}),10)=0,"正確","錯誤")</f>
        <v>#N/A</v>
      </c>
    </row>
    <row r="94" spans="1:16" s="1" customFormat="1" ht="20.100000000000001" customHeight="1" x14ac:dyDescent="0.25">
      <c r="A94" s="3">
        <v>91</v>
      </c>
      <c r="B94" s="3"/>
      <c r="C94" s="3" t="str">
        <f t="shared" si="2"/>
        <v>請確認</v>
      </c>
      <c r="D94" s="41"/>
      <c r="E94" s="38"/>
      <c r="F94" s="5">
        <f t="shared" si="3"/>
        <v>125</v>
      </c>
      <c r="G94" s="39"/>
      <c r="H94" s="39"/>
      <c r="I94" s="39"/>
      <c r="J94" s="41"/>
      <c r="K94" s="8"/>
      <c r="L94" s="8"/>
      <c r="M94" s="8"/>
      <c r="N94" s="32"/>
      <c r="O94" s="48"/>
      <c r="P94" s="33" t="e">
        <f>IF(MOD(INT(VLOOKUP(LEFT($D94,1),設定資料!$D$2:$F$27,3,FALSE)/10)+
MOD(VLOOKUP(LEFT($D94,1),設定資料!$D$2:$F$27,3,FALSE),10)*9+SUMPRODUCT(VALUE(MID($D94,ROW($1:$9)+1,1)),{8;7;6;5;4;3;2;1;1}),10)=0,"正確","錯誤")</f>
        <v>#N/A</v>
      </c>
    </row>
    <row r="95" spans="1:16" ht="20.100000000000001" customHeight="1" x14ac:dyDescent="0.25">
      <c r="A95" s="3">
        <v>92</v>
      </c>
      <c r="B95" s="3"/>
      <c r="C95" s="3" t="str">
        <f t="shared" si="2"/>
        <v>請確認</v>
      </c>
      <c r="D95" s="41"/>
      <c r="E95" s="38"/>
      <c r="F95" s="5">
        <f t="shared" si="3"/>
        <v>125</v>
      </c>
      <c r="G95" s="39"/>
      <c r="H95" s="39"/>
      <c r="I95" s="39"/>
      <c r="J95" s="41"/>
      <c r="K95" s="8"/>
      <c r="L95" s="8"/>
      <c r="M95" s="8"/>
      <c r="P95" s="33" t="e">
        <f>IF(MOD(INT(VLOOKUP(LEFT($D95,1),設定資料!$D$2:$F$27,3,FALSE)/10)+
MOD(VLOOKUP(LEFT($D95,1),設定資料!$D$2:$F$27,3,FALSE),10)*9+SUMPRODUCT(VALUE(MID($D95,ROW($1:$9)+1,1)),{8;7;6;5;4;3;2;1;1}),10)=0,"正確","錯誤")</f>
        <v>#N/A</v>
      </c>
    </row>
    <row r="96" spans="1:16" ht="20.100000000000001" customHeight="1" x14ac:dyDescent="0.25">
      <c r="A96" s="3">
        <v>93</v>
      </c>
      <c r="B96" s="3"/>
      <c r="C96" s="3" t="str">
        <f t="shared" si="2"/>
        <v>請確認</v>
      </c>
      <c r="D96" s="43"/>
      <c r="E96" s="38"/>
      <c r="F96" s="5">
        <f t="shared" si="3"/>
        <v>125</v>
      </c>
      <c r="G96" s="39"/>
      <c r="H96" s="39"/>
      <c r="I96" s="39"/>
      <c r="J96" s="39"/>
      <c r="K96" s="8"/>
      <c r="L96" s="8"/>
      <c r="M96" s="8"/>
      <c r="P96" s="33" t="e">
        <f>IF(MOD(INT(VLOOKUP(LEFT($D96,1),設定資料!$D$2:$F$27,3,FALSE)/10)+
MOD(VLOOKUP(LEFT($D96,1),設定資料!$D$2:$F$27,3,FALSE),10)*9+SUMPRODUCT(VALUE(MID($D96,ROW($1:$9)+1,1)),{8;7;6;5;4;3;2;1;1}),10)=0,"正確","錯誤")</f>
        <v>#N/A</v>
      </c>
    </row>
    <row r="97" spans="1:16" ht="20.100000000000001" customHeight="1" x14ac:dyDescent="0.25">
      <c r="A97" s="3">
        <v>94</v>
      </c>
      <c r="B97" s="3"/>
      <c r="C97" s="3" t="str">
        <f t="shared" si="2"/>
        <v>請確認</v>
      </c>
      <c r="D97" s="41"/>
      <c r="E97" s="38"/>
      <c r="F97" s="5">
        <f t="shared" si="3"/>
        <v>125</v>
      </c>
      <c r="G97" s="39"/>
      <c r="H97" s="39"/>
      <c r="I97" s="39"/>
      <c r="J97" s="41"/>
      <c r="K97" s="8"/>
      <c r="L97" s="8"/>
      <c r="M97" s="8"/>
      <c r="N97" s="49"/>
      <c r="P97" s="33" t="e">
        <f>IF(MOD(INT(VLOOKUP(LEFT($D97,1),設定資料!$D$2:$F$27,3,FALSE)/10)+
MOD(VLOOKUP(LEFT($D97,1),設定資料!$D$2:$F$27,3,FALSE),10)*9+SUMPRODUCT(VALUE(MID($D97,ROW($1:$9)+1,1)),{8;7;6;5;4;3;2;1;1}),10)=0,"正確","錯誤")</f>
        <v>#N/A</v>
      </c>
    </row>
    <row r="98" spans="1:16" ht="20.100000000000001" customHeight="1" x14ac:dyDescent="0.25">
      <c r="A98" s="3">
        <v>95</v>
      </c>
      <c r="B98" s="3"/>
      <c r="C98" s="3" t="str">
        <f t="shared" si="2"/>
        <v>請確認</v>
      </c>
      <c r="D98" s="41"/>
      <c r="E98" s="38"/>
      <c r="F98" s="5">
        <f t="shared" si="3"/>
        <v>125</v>
      </c>
      <c r="G98" s="39"/>
      <c r="H98" s="39"/>
      <c r="I98" s="39"/>
      <c r="J98" s="3"/>
      <c r="K98" s="8"/>
      <c r="L98" s="46"/>
      <c r="M98" s="8"/>
      <c r="N98" s="48"/>
      <c r="P98" s="33" t="e">
        <f>IF(MOD(INT(VLOOKUP(LEFT($D98,1),設定資料!$D$2:$F$27,3,FALSE)/10)+
MOD(VLOOKUP(LEFT($D98,1),設定資料!$D$2:$F$27,3,FALSE),10)*9+SUMPRODUCT(VALUE(MID($D98,ROW($1:$9)+1,1)),{8;7;6;5;4;3;2;1;1}),10)=0,"正確","錯誤")</f>
        <v>#N/A</v>
      </c>
    </row>
    <row r="99" spans="1:16" ht="20.100000000000001" customHeight="1" x14ac:dyDescent="0.25">
      <c r="A99" s="3">
        <v>96</v>
      </c>
      <c r="B99" s="3"/>
      <c r="C99" s="3" t="str">
        <f t="shared" si="2"/>
        <v>請確認</v>
      </c>
      <c r="D99" s="41"/>
      <c r="E99" s="38"/>
      <c r="F99" s="5">
        <f t="shared" si="3"/>
        <v>125</v>
      </c>
      <c r="G99" s="39"/>
      <c r="H99" s="39"/>
      <c r="I99" s="39"/>
      <c r="J99" s="41"/>
      <c r="K99" s="8"/>
      <c r="L99" s="8"/>
      <c r="M99" s="8"/>
      <c r="N99" s="48"/>
      <c r="P99" s="33" t="e">
        <f>IF(MOD(INT(VLOOKUP(LEFT($D99,1),設定資料!$D$2:$F$27,3,FALSE)/10)+
MOD(VLOOKUP(LEFT($D99,1),設定資料!$D$2:$F$27,3,FALSE),10)*9+SUMPRODUCT(VALUE(MID($D99,ROW($1:$9)+1,1)),{8;7;6;5;4;3;2;1;1}),10)=0,"正確","錯誤")</f>
        <v>#N/A</v>
      </c>
    </row>
    <row r="100" spans="1:16" ht="20.100000000000001" customHeight="1" x14ac:dyDescent="0.25">
      <c r="A100" s="3">
        <v>97</v>
      </c>
      <c r="B100" s="39"/>
      <c r="C100" s="3" t="str">
        <f t="shared" si="2"/>
        <v>請確認</v>
      </c>
      <c r="D100" s="39"/>
      <c r="E100" s="38"/>
      <c r="F100" s="5">
        <f t="shared" si="3"/>
        <v>125</v>
      </c>
      <c r="G100" s="39"/>
      <c r="H100" s="39"/>
      <c r="I100" s="39"/>
      <c r="J100" s="39"/>
      <c r="K100" s="46"/>
      <c r="L100" s="46"/>
      <c r="M100" s="8"/>
      <c r="P100" s="33" t="e">
        <f>IF(MOD(INT(VLOOKUP(LEFT($D100,1),設定資料!$D$2:$F$27,3,FALSE)/10)+
MOD(VLOOKUP(LEFT($D100,1),設定資料!$D$2:$F$27,3,FALSE),10)*9+SUMPRODUCT(VALUE(MID($D100,ROW($1:$9)+1,1)),{8;7;6;5;4;3;2;1;1}),10)=0,"正確","錯誤")</f>
        <v>#N/A</v>
      </c>
    </row>
    <row r="101" spans="1:16" ht="20.100000000000001" customHeight="1" x14ac:dyDescent="0.25">
      <c r="A101" s="3">
        <v>98</v>
      </c>
      <c r="B101" s="39"/>
      <c r="C101" s="3" t="str">
        <f t="shared" si="2"/>
        <v>請確認</v>
      </c>
      <c r="D101" s="39"/>
      <c r="E101" s="38"/>
      <c r="F101" s="5">
        <f t="shared" si="3"/>
        <v>125</v>
      </c>
      <c r="G101" s="39"/>
      <c r="H101" s="39"/>
      <c r="I101" s="39"/>
      <c r="J101" s="39"/>
      <c r="K101" s="46"/>
      <c r="L101" s="46"/>
      <c r="M101" s="8"/>
      <c r="P101" s="33" t="e">
        <f>IF(MOD(INT(VLOOKUP(LEFT($D101,1),設定資料!$D$2:$F$27,3,FALSE)/10)+
MOD(VLOOKUP(LEFT($D101,1),設定資料!$D$2:$F$27,3,FALSE),10)*9+SUMPRODUCT(VALUE(MID($D101,ROW($1:$9)+1,1)),{8;7;6;5;4;3;2;1;1}),10)=0,"正確","錯誤")</f>
        <v>#N/A</v>
      </c>
    </row>
    <row r="102" spans="1:16" customFormat="1" ht="20.100000000000001" customHeight="1" x14ac:dyDescent="0.25">
      <c r="A102" s="3">
        <v>99</v>
      </c>
      <c r="B102" s="3"/>
      <c r="C102" s="3" t="str">
        <f t="shared" si="2"/>
        <v>請確認</v>
      </c>
      <c r="D102" s="41"/>
      <c r="E102" s="38"/>
      <c r="F102" s="5">
        <f t="shared" si="3"/>
        <v>125</v>
      </c>
      <c r="G102" s="39"/>
      <c r="H102" s="39"/>
      <c r="I102" s="39"/>
      <c r="J102" s="41"/>
      <c r="K102" s="8"/>
      <c r="L102" s="8"/>
      <c r="M102" s="8"/>
      <c r="N102" s="32"/>
      <c r="O102" s="50"/>
      <c r="P102" s="33" t="e">
        <f>IF(MOD(INT(VLOOKUP(LEFT($D102,1),設定資料!$D$2:$F$27,3,FALSE)/10)+
MOD(VLOOKUP(LEFT($D102,1),設定資料!$D$2:$F$27,3,FALSE),10)*9+SUMPRODUCT(VALUE(MID($D102,ROW($1:$9)+1,1)),{8;7;6;5;4;3;2;1;1}),10)=0,"正確","錯誤")</f>
        <v>#N/A</v>
      </c>
    </row>
    <row r="103" spans="1:16" s="1" customFormat="1" ht="20.100000000000001" customHeight="1" x14ac:dyDescent="0.25">
      <c r="A103" s="3">
        <v>100</v>
      </c>
      <c r="B103" s="3"/>
      <c r="C103" s="3" t="str">
        <f t="shared" si="2"/>
        <v>請確認</v>
      </c>
      <c r="D103" s="41"/>
      <c r="E103" s="38"/>
      <c r="F103" s="5">
        <f t="shared" si="3"/>
        <v>125</v>
      </c>
      <c r="G103" s="39"/>
      <c r="H103" s="39"/>
      <c r="I103" s="39"/>
      <c r="J103" s="41"/>
      <c r="K103" s="8"/>
      <c r="L103" s="8"/>
      <c r="M103" s="8"/>
      <c r="N103" s="32"/>
      <c r="O103" s="48"/>
      <c r="P103" s="33" t="e">
        <f>IF(MOD(INT(VLOOKUP(LEFT($D103,1),設定資料!$D$2:$F$27,3,FALSE)/10)+
MOD(VLOOKUP(LEFT($D103,1),設定資料!$D$2:$F$27,3,FALSE),10)*9+SUMPRODUCT(VALUE(MID($D103,ROW($1:$9)+1,1)),{8;7;6;5;4;3;2;1;1}),10)=0,"正確","錯誤")</f>
        <v>#N/A</v>
      </c>
    </row>
    <row r="104" spans="1:16" s="1" customFormat="1" ht="20.100000000000001" customHeight="1" x14ac:dyDescent="0.25">
      <c r="A104" s="3">
        <v>101</v>
      </c>
      <c r="B104" s="3"/>
      <c r="C104" s="3" t="str">
        <f t="shared" si="2"/>
        <v>請確認</v>
      </c>
      <c r="D104" s="41"/>
      <c r="E104" s="38"/>
      <c r="F104" s="5">
        <f t="shared" si="3"/>
        <v>125</v>
      </c>
      <c r="G104" s="39"/>
      <c r="H104" s="39"/>
      <c r="I104" s="39"/>
      <c r="J104" s="41"/>
      <c r="K104" s="8"/>
      <c r="L104" s="46"/>
      <c r="M104" s="8"/>
      <c r="N104" s="32"/>
      <c r="O104" s="48"/>
      <c r="P104" s="33" t="e">
        <f>IF(MOD(INT(VLOOKUP(LEFT($D104,1),設定資料!$D$2:$F$27,3,FALSE)/10)+
MOD(VLOOKUP(LEFT($D104,1),設定資料!$D$2:$F$27,3,FALSE),10)*9+SUMPRODUCT(VALUE(MID($D104,ROW($1:$9)+1,1)),{8;7;6;5;4;3;2;1;1}),10)=0,"正確","錯誤")</f>
        <v>#N/A</v>
      </c>
    </row>
    <row r="105" spans="1:16" ht="20.100000000000001" customHeight="1" x14ac:dyDescent="0.25">
      <c r="A105" s="3">
        <v>102</v>
      </c>
      <c r="B105" s="3"/>
      <c r="C105" s="3" t="str">
        <f t="shared" si="2"/>
        <v>請確認</v>
      </c>
      <c r="D105" s="3"/>
      <c r="E105" s="38"/>
      <c r="F105" s="5">
        <f t="shared" si="3"/>
        <v>125</v>
      </c>
      <c r="G105" s="39"/>
      <c r="H105" s="3"/>
      <c r="I105" s="3"/>
      <c r="J105" s="41"/>
      <c r="K105" s="3"/>
      <c r="L105" s="3"/>
      <c r="M105" s="8"/>
      <c r="P105" s="33" t="e">
        <f>IF(MOD(INT(VLOOKUP(LEFT($D105,1),設定資料!$D$2:$F$27,3,FALSE)/10)+
MOD(VLOOKUP(LEFT($D105,1),設定資料!$D$2:$F$27,3,FALSE),10)*9+SUMPRODUCT(VALUE(MID($D105,ROW($1:$9)+1,1)),{8;7;6;5;4;3;2;1;1}),10)=0,"正確","錯誤")</f>
        <v>#N/A</v>
      </c>
    </row>
    <row r="106" spans="1:16" ht="20.100000000000001" customHeight="1" x14ac:dyDescent="0.25">
      <c r="A106" s="3">
        <v>103</v>
      </c>
      <c r="B106" s="3"/>
      <c r="C106" s="3" t="str">
        <f t="shared" si="2"/>
        <v>請確認</v>
      </c>
      <c r="D106" s="3"/>
      <c r="E106" s="38"/>
      <c r="F106" s="5">
        <f t="shared" si="3"/>
        <v>125</v>
      </c>
      <c r="G106" s="39"/>
      <c r="H106" s="3"/>
      <c r="I106" s="3"/>
      <c r="J106" s="3"/>
      <c r="K106" s="3"/>
      <c r="L106" s="3"/>
      <c r="M106" s="8"/>
      <c r="P106" s="33" t="e">
        <f>IF(MOD(INT(VLOOKUP(LEFT($D106,1),設定資料!$D$2:$F$27,3,FALSE)/10)+
MOD(VLOOKUP(LEFT($D106,1),設定資料!$D$2:$F$27,3,FALSE),10)*9+SUMPRODUCT(VALUE(MID($D106,ROW($1:$9)+1,1)),{8;7;6;5;4;3;2;1;1}),10)=0,"正確","錯誤")</f>
        <v>#N/A</v>
      </c>
    </row>
    <row r="107" spans="1:16" ht="20.100000000000001" customHeight="1" x14ac:dyDescent="0.25">
      <c r="A107" s="3">
        <v>104</v>
      </c>
      <c r="B107" s="3"/>
      <c r="C107" s="3" t="str">
        <f t="shared" si="2"/>
        <v>請確認</v>
      </c>
      <c r="D107" s="3"/>
      <c r="E107" s="38"/>
      <c r="F107" s="5">
        <f t="shared" si="3"/>
        <v>125</v>
      </c>
      <c r="G107" s="39"/>
      <c r="H107" s="3"/>
      <c r="I107" s="3"/>
      <c r="J107" s="3"/>
      <c r="K107" s="3"/>
      <c r="L107" s="3"/>
      <c r="M107" s="8"/>
      <c r="P107" s="33" t="e">
        <f>IF(MOD(INT(VLOOKUP(LEFT($D107,1),設定資料!$D$2:$F$27,3,FALSE)/10)+
MOD(VLOOKUP(LEFT($D107,1),設定資料!$D$2:$F$27,3,FALSE),10)*9+SUMPRODUCT(VALUE(MID($D107,ROW($1:$9)+1,1)),{8;7;6;5;4;3;2;1;1}),10)=0,"正確","錯誤")</f>
        <v>#N/A</v>
      </c>
    </row>
    <row r="108" spans="1:16" ht="20.100000000000001" customHeight="1" x14ac:dyDescent="0.25">
      <c r="A108" s="3">
        <v>105</v>
      </c>
      <c r="B108" s="41"/>
      <c r="C108" s="3" t="str">
        <f t="shared" si="2"/>
        <v>請確認</v>
      </c>
      <c r="D108" s="41"/>
      <c r="E108" s="38"/>
      <c r="F108" s="5">
        <f t="shared" si="3"/>
        <v>125</v>
      </c>
      <c r="G108" s="39"/>
      <c r="H108" s="39"/>
      <c r="I108" s="39"/>
      <c r="J108" s="41"/>
      <c r="K108" s="41"/>
      <c r="L108" s="41"/>
      <c r="M108" s="8"/>
      <c r="P108" s="33" t="e">
        <f>IF(MOD(INT(VLOOKUP(LEFT($D108,1),設定資料!$D$2:$F$27,3,FALSE)/10)+
MOD(VLOOKUP(LEFT($D108,1),設定資料!$D$2:$F$27,3,FALSE),10)*9+SUMPRODUCT(VALUE(MID($D108,ROW($1:$9)+1,1)),{8;7;6;5;4;3;2;1;1}),10)=0,"正確","錯誤")</f>
        <v>#N/A</v>
      </c>
    </row>
    <row r="109" spans="1:16" ht="20.100000000000001" customHeight="1" x14ac:dyDescent="0.25">
      <c r="A109" s="3">
        <v>106</v>
      </c>
      <c r="B109" s="41"/>
      <c r="C109" s="3" t="str">
        <f t="shared" si="2"/>
        <v>請確認</v>
      </c>
      <c r="D109" s="41"/>
      <c r="E109" s="38"/>
      <c r="F109" s="5">
        <f t="shared" si="3"/>
        <v>125</v>
      </c>
      <c r="G109" s="39"/>
      <c r="H109" s="39"/>
      <c r="I109" s="39"/>
      <c r="J109" s="41"/>
      <c r="K109" s="41"/>
      <c r="L109" s="41"/>
      <c r="M109" s="8"/>
      <c r="P109" s="33" t="e">
        <f>IF(MOD(INT(VLOOKUP(LEFT($D109,1),設定資料!$D$2:$F$27,3,FALSE)/10)+
MOD(VLOOKUP(LEFT($D109,1),設定資料!$D$2:$F$27,3,FALSE),10)*9+SUMPRODUCT(VALUE(MID($D109,ROW($1:$9)+1,1)),{8;7;6;5;4;3;2;1;1}),10)=0,"正確","錯誤")</f>
        <v>#N/A</v>
      </c>
    </row>
    <row r="110" spans="1:16" ht="20.100000000000001" customHeight="1" x14ac:dyDescent="0.25">
      <c r="A110" s="3">
        <v>107</v>
      </c>
      <c r="B110" s="41"/>
      <c r="C110" s="3" t="str">
        <f t="shared" si="2"/>
        <v>請確認</v>
      </c>
      <c r="D110" s="41"/>
      <c r="E110" s="38"/>
      <c r="F110" s="5">
        <f t="shared" si="3"/>
        <v>125</v>
      </c>
      <c r="G110" s="39"/>
      <c r="H110" s="39"/>
      <c r="I110" s="39"/>
      <c r="J110" s="41"/>
      <c r="K110" s="41"/>
      <c r="L110" s="41"/>
      <c r="M110" s="8"/>
      <c r="P110" s="33" t="e">
        <f>IF(MOD(INT(VLOOKUP(LEFT($D110,1),設定資料!$D$2:$F$27,3,FALSE)/10)+
MOD(VLOOKUP(LEFT($D110,1),設定資料!$D$2:$F$27,3,FALSE),10)*9+SUMPRODUCT(VALUE(MID($D110,ROW($1:$9)+1,1)),{8;7;6;5;4;3;2;1;1}),10)=0,"正確","錯誤")</f>
        <v>#N/A</v>
      </c>
    </row>
    <row r="111" spans="1:16" ht="20.100000000000001" customHeight="1" x14ac:dyDescent="0.25">
      <c r="A111" s="3">
        <v>108</v>
      </c>
      <c r="B111" s="41"/>
      <c r="C111" s="3" t="str">
        <f t="shared" si="2"/>
        <v>請確認</v>
      </c>
      <c r="D111" s="41"/>
      <c r="E111" s="38"/>
      <c r="F111" s="5">
        <f t="shared" si="3"/>
        <v>125</v>
      </c>
      <c r="G111" s="39"/>
      <c r="H111" s="41"/>
      <c r="I111" s="41"/>
      <c r="J111" s="41"/>
      <c r="K111" s="46"/>
      <c r="L111" s="46"/>
      <c r="M111" s="8"/>
      <c r="P111" s="33" t="e">
        <f>IF(MOD(INT(VLOOKUP(LEFT($D111,1),設定資料!$D$2:$F$27,3,FALSE)/10)+
MOD(VLOOKUP(LEFT($D111,1),設定資料!$D$2:$F$27,3,FALSE),10)*9+SUMPRODUCT(VALUE(MID($D111,ROW($1:$9)+1,1)),{8;7;6;5;4;3;2;1;1}),10)=0,"正確","錯誤")</f>
        <v>#N/A</v>
      </c>
    </row>
    <row r="112" spans="1:16" ht="20.100000000000001" customHeight="1" x14ac:dyDescent="0.25">
      <c r="A112" s="3">
        <v>109</v>
      </c>
      <c r="B112" s="41"/>
      <c r="C112" s="3" t="str">
        <f t="shared" si="2"/>
        <v>請確認</v>
      </c>
      <c r="D112" s="41"/>
      <c r="E112" s="38"/>
      <c r="F112" s="5">
        <f t="shared" si="3"/>
        <v>125</v>
      </c>
      <c r="G112" s="39"/>
      <c r="H112" s="41"/>
      <c r="I112" s="41"/>
      <c r="J112" s="41"/>
      <c r="K112" s="46"/>
      <c r="L112" s="46"/>
      <c r="M112" s="8"/>
      <c r="N112" s="49"/>
      <c r="P112" s="33" t="e">
        <f>IF(MOD(INT(VLOOKUP(LEFT($D112,1),設定資料!$D$2:$F$27,3,FALSE)/10)+
MOD(VLOOKUP(LEFT($D112,1),設定資料!$D$2:$F$27,3,FALSE),10)*9+SUMPRODUCT(VALUE(MID($D112,ROW($1:$9)+1,1)),{8;7;6;5;4;3;2;1;1}),10)=0,"正確","錯誤")</f>
        <v>#N/A</v>
      </c>
    </row>
    <row r="113" spans="1:16" ht="20.100000000000001" customHeight="1" x14ac:dyDescent="0.25">
      <c r="A113" s="3">
        <v>110</v>
      </c>
      <c r="B113" s="3"/>
      <c r="C113" s="3" t="str">
        <f t="shared" si="2"/>
        <v>請確認</v>
      </c>
      <c r="D113" s="3"/>
      <c r="E113" s="38"/>
      <c r="F113" s="5">
        <f t="shared" si="3"/>
        <v>125</v>
      </c>
      <c r="G113" s="39"/>
      <c r="H113" s="3"/>
      <c r="I113" s="3"/>
      <c r="J113" s="41"/>
      <c r="K113" s="3"/>
      <c r="L113" s="3"/>
      <c r="M113" s="8"/>
      <c r="N113" s="49"/>
      <c r="P113" s="33" t="e">
        <f>IF(MOD(INT(VLOOKUP(LEFT($D113,1),設定資料!$D$2:$F$27,3,FALSE)/10)+
MOD(VLOOKUP(LEFT($D113,1),設定資料!$D$2:$F$27,3,FALSE),10)*9+SUMPRODUCT(VALUE(MID($D113,ROW($1:$9)+1,1)),{8;7;6;5;4;3;2;1;1}),10)=0,"正確","錯誤")</f>
        <v>#N/A</v>
      </c>
    </row>
    <row r="114" spans="1:16" ht="20.100000000000001" customHeight="1" x14ac:dyDescent="0.25">
      <c r="A114" s="3">
        <v>111</v>
      </c>
      <c r="B114" s="3"/>
      <c r="C114" s="3" t="str">
        <f t="shared" si="2"/>
        <v>請確認</v>
      </c>
      <c r="D114" s="3"/>
      <c r="E114" s="38"/>
      <c r="F114" s="5">
        <f t="shared" si="3"/>
        <v>125</v>
      </c>
      <c r="G114" s="39"/>
      <c r="H114" s="3"/>
      <c r="I114" s="3"/>
      <c r="J114" s="41"/>
      <c r="K114" s="3"/>
      <c r="L114" s="3"/>
      <c r="M114" s="8"/>
      <c r="P114" s="33" t="e">
        <f>IF(MOD(INT(VLOOKUP(LEFT($D114,1),設定資料!$D$2:$F$27,3,FALSE)/10)+
MOD(VLOOKUP(LEFT($D114,1),設定資料!$D$2:$F$27,3,FALSE),10)*9+SUMPRODUCT(VALUE(MID($D114,ROW($1:$9)+1,1)),{8;7;6;5;4;3;2;1;1}),10)=0,"正確","錯誤")</f>
        <v>#N/A</v>
      </c>
    </row>
    <row r="115" spans="1:16" ht="20.100000000000001" customHeight="1" x14ac:dyDescent="0.25">
      <c r="A115" s="3">
        <v>112</v>
      </c>
      <c r="B115" s="41"/>
      <c r="C115" s="3" t="str">
        <f t="shared" si="2"/>
        <v>請確認</v>
      </c>
      <c r="D115" s="41"/>
      <c r="E115" s="38"/>
      <c r="F115" s="5">
        <f t="shared" si="3"/>
        <v>125</v>
      </c>
      <c r="G115" s="39"/>
      <c r="H115" s="39"/>
      <c r="I115" s="39"/>
      <c r="J115" s="41"/>
      <c r="K115" s="41"/>
      <c r="L115" s="41"/>
      <c r="M115" s="8"/>
      <c r="P115" s="33" t="e">
        <f>IF(MOD(INT(VLOOKUP(LEFT($D115,1),設定資料!$D$2:$F$27,3,FALSE)/10)+
MOD(VLOOKUP(LEFT($D115,1),設定資料!$D$2:$F$27,3,FALSE),10)*9+SUMPRODUCT(VALUE(MID($D115,ROW($1:$9)+1,1)),{8;7;6;5;4;3;2;1;1}),10)=0,"正確","錯誤")</f>
        <v>#N/A</v>
      </c>
    </row>
    <row r="116" spans="1:16" ht="20.100000000000001" customHeight="1" x14ac:dyDescent="0.25">
      <c r="A116" s="3">
        <v>113</v>
      </c>
      <c r="B116" s="3"/>
      <c r="C116" s="3" t="str">
        <f t="shared" si="2"/>
        <v>請確認</v>
      </c>
      <c r="D116" s="3"/>
      <c r="E116" s="38"/>
      <c r="F116" s="5">
        <f t="shared" si="3"/>
        <v>125</v>
      </c>
      <c r="G116" s="39"/>
      <c r="H116" s="3"/>
      <c r="I116" s="3"/>
      <c r="J116" s="41"/>
      <c r="K116" s="3"/>
      <c r="L116" s="3"/>
      <c r="M116" s="8"/>
      <c r="P116" s="33" t="e">
        <f>IF(MOD(INT(VLOOKUP(LEFT($D116,1),設定資料!$D$2:$F$27,3,FALSE)/10)+
MOD(VLOOKUP(LEFT($D116,1),設定資料!$D$2:$F$27,3,FALSE),10)*9+SUMPRODUCT(VALUE(MID($D116,ROW($1:$9)+1,1)),{8;7;6;5;4;3;2;1;1}),10)=0,"正確","錯誤")</f>
        <v>#N/A</v>
      </c>
    </row>
    <row r="117" spans="1:16" customFormat="1" ht="20.100000000000001" customHeight="1" x14ac:dyDescent="0.25">
      <c r="A117" s="3">
        <v>114</v>
      </c>
      <c r="B117" s="3"/>
      <c r="C117" s="3" t="str">
        <f t="shared" si="2"/>
        <v>請確認</v>
      </c>
      <c r="D117" s="3"/>
      <c r="E117" s="38"/>
      <c r="F117" s="5">
        <f t="shared" si="3"/>
        <v>125</v>
      </c>
      <c r="G117" s="39"/>
      <c r="H117" s="3"/>
      <c r="I117" s="3"/>
      <c r="J117" s="3"/>
      <c r="K117" s="3"/>
      <c r="L117" s="3"/>
      <c r="M117" s="8"/>
      <c r="N117" s="32"/>
      <c r="O117" s="50"/>
      <c r="P117" s="33" t="e">
        <f>IF(MOD(INT(VLOOKUP(LEFT($D117,1),設定資料!$D$2:$F$27,3,FALSE)/10)+
MOD(VLOOKUP(LEFT($D117,1),設定資料!$D$2:$F$27,3,FALSE),10)*9+SUMPRODUCT(VALUE(MID($D117,ROW($1:$9)+1,1)),{8;7;6;5;4;3;2;1;1}),10)=0,"正確","錯誤")</f>
        <v>#N/A</v>
      </c>
    </row>
    <row r="118" spans="1:16" customFormat="1" ht="20.100000000000001" customHeight="1" x14ac:dyDescent="0.25">
      <c r="A118" s="3">
        <v>115</v>
      </c>
      <c r="B118" s="3"/>
      <c r="C118" s="3" t="str">
        <f t="shared" si="2"/>
        <v>請確認</v>
      </c>
      <c r="D118" s="3"/>
      <c r="E118" s="38"/>
      <c r="F118" s="5">
        <f t="shared" si="3"/>
        <v>125</v>
      </c>
      <c r="G118" s="39"/>
      <c r="H118" s="3"/>
      <c r="I118" s="3"/>
      <c r="J118" s="3"/>
      <c r="K118" s="3"/>
      <c r="L118" s="3"/>
      <c r="M118" s="8"/>
      <c r="N118" s="32"/>
      <c r="O118" s="50"/>
      <c r="P118" s="33" t="e">
        <f>IF(MOD(INT(VLOOKUP(LEFT($D118,1),設定資料!$D$2:$F$27,3,FALSE)/10)+
MOD(VLOOKUP(LEFT($D118,1),設定資料!$D$2:$F$27,3,FALSE),10)*9+SUMPRODUCT(VALUE(MID($D118,ROW($1:$9)+1,1)),{8;7;6;5;4;3;2;1;1}),10)=0,"正確","錯誤")</f>
        <v>#N/A</v>
      </c>
    </row>
    <row r="119" spans="1:16" ht="20.100000000000001" customHeight="1" x14ac:dyDescent="0.25">
      <c r="A119" s="3">
        <v>116</v>
      </c>
      <c r="B119" s="3"/>
      <c r="C119" s="3" t="str">
        <f t="shared" si="2"/>
        <v>請確認</v>
      </c>
      <c r="D119" s="3"/>
      <c r="E119" s="38"/>
      <c r="F119" s="5">
        <f t="shared" si="3"/>
        <v>125</v>
      </c>
      <c r="G119" s="39"/>
      <c r="H119" s="3"/>
      <c r="I119" s="3"/>
      <c r="J119" s="3"/>
      <c r="K119" s="3"/>
      <c r="L119" s="3"/>
      <c r="M119" s="8"/>
      <c r="P119" s="33" t="e">
        <f>IF(MOD(INT(VLOOKUP(LEFT($D119,1),設定資料!$D$2:$F$27,3,FALSE)/10)+
MOD(VLOOKUP(LEFT($D119,1),設定資料!$D$2:$F$27,3,FALSE),10)*9+SUMPRODUCT(VALUE(MID($D119,ROW($1:$9)+1,1)),{8;7;6;5;4;3;2;1;1}),10)=0,"正確","錯誤")</f>
        <v>#N/A</v>
      </c>
    </row>
    <row r="120" spans="1:16" ht="20.100000000000001" customHeight="1" x14ac:dyDescent="0.25">
      <c r="A120" s="3">
        <v>117</v>
      </c>
      <c r="B120" s="3"/>
      <c r="C120" s="3" t="str">
        <f t="shared" si="2"/>
        <v>請確認</v>
      </c>
      <c r="D120" s="3"/>
      <c r="E120" s="38"/>
      <c r="F120" s="5">
        <f t="shared" si="3"/>
        <v>125</v>
      </c>
      <c r="G120" s="39"/>
      <c r="H120" s="3"/>
      <c r="I120" s="3"/>
      <c r="J120" s="3"/>
      <c r="K120" s="3"/>
      <c r="L120" s="3"/>
      <c r="M120" s="8"/>
      <c r="P120" s="33" t="e">
        <f>IF(MOD(INT(VLOOKUP(LEFT($D120,1),設定資料!$D$2:$F$27,3,FALSE)/10)+
MOD(VLOOKUP(LEFT($D120,1),設定資料!$D$2:$F$27,3,FALSE),10)*9+SUMPRODUCT(VALUE(MID($D120,ROW($1:$9)+1,1)),{8;7;6;5;4;3;2;1;1}),10)=0,"正確","錯誤")</f>
        <v>#N/A</v>
      </c>
    </row>
    <row r="121" spans="1:16" ht="20.100000000000001" customHeight="1" x14ac:dyDescent="0.25">
      <c r="A121" s="3">
        <v>118</v>
      </c>
      <c r="B121" s="3"/>
      <c r="C121" s="3" t="str">
        <f t="shared" si="2"/>
        <v>請確認</v>
      </c>
      <c r="D121" s="3"/>
      <c r="E121" s="38"/>
      <c r="F121" s="5">
        <f t="shared" si="3"/>
        <v>125</v>
      </c>
      <c r="G121" s="39"/>
      <c r="H121" s="3"/>
      <c r="I121" s="3"/>
      <c r="J121" s="3"/>
      <c r="K121" s="3"/>
      <c r="L121" s="3"/>
      <c r="M121" s="8"/>
      <c r="P121" s="33" t="e">
        <f>IF(MOD(INT(VLOOKUP(LEFT($D121,1),設定資料!$D$2:$F$27,3,FALSE)/10)+
MOD(VLOOKUP(LEFT($D121,1),設定資料!$D$2:$F$27,3,FALSE),10)*9+SUMPRODUCT(VALUE(MID($D121,ROW($1:$9)+1,1)),{8;7;6;5;4;3;2;1;1}),10)=0,"正確","錯誤")</f>
        <v>#N/A</v>
      </c>
    </row>
    <row r="122" spans="1:16" ht="20.100000000000001" customHeight="1" x14ac:dyDescent="0.25">
      <c r="A122" s="3">
        <v>119</v>
      </c>
      <c r="B122" s="41"/>
      <c r="C122" s="3" t="str">
        <f t="shared" si="2"/>
        <v>請確認</v>
      </c>
      <c r="D122" s="41"/>
      <c r="E122" s="38"/>
      <c r="F122" s="5">
        <f t="shared" si="3"/>
        <v>125</v>
      </c>
      <c r="G122" s="39"/>
      <c r="H122" s="39"/>
      <c r="I122" s="39"/>
      <c r="J122" s="41"/>
      <c r="K122" s="41"/>
      <c r="L122" s="41"/>
      <c r="M122" s="8"/>
      <c r="P122" s="33" t="e">
        <f>IF(MOD(INT(VLOOKUP(LEFT($D122,1),設定資料!$D$2:$F$27,3,FALSE)/10)+
MOD(VLOOKUP(LEFT($D122,1),設定資料!$D$2:$F$27,3,FALSE),10)*9+SUMPRODUCT(VALUE(MID($D122,ROW($1:$9)+1,1)),{8;7;6;5;4;3;2;1;1}),10)=0,"正確","錯誤")</f>
        <v>#N/A</v>
      </c>
    </row>
    <row r="123" spans="1:16" ht="20.100000000000001" customHeight="1" x14ac:dyDescent="0.25">
      <c r="A123" s="3">
        <v>120</v>
      </c>
      <c r="B123" s="3"/>
      <c r="C123" s="3" t="str">
        <f t="shared" si="2"/>
        <v>請確認</v>
      </c>
      <c r="D123" s="3"/>
      <c r="E123" s="38"/>
      <c r="F123" s="5">
        <f t="shared" si="3"/>
        <v>125</v>
      </c>
      <c r="G123" s="39"/>
      <c r="H123" s="3"/>
      <c r="I123" s="3"/>
      <c r="J123" s="3"/>
      <c r="K123" s="3"/>
      <c r="L123" s="3"/>
      <c r="M123" s="8"/>
      <c r="P123" s="33" t="e">
        <f>IF(MOD(INT(VLOOKUP(LEFT($D123,1),設定資料!$D$2:$F$27,3,FALSE)/10)+
MOD(VLOOKUP(LEFT($D123,1),設定資料!$D$2:$F$27,3,FALSE),10)*9+SUMPRODUCT(VALUE(MID($D123,ROW($1:$9)+1,1)),{8;7;6;5;4;3;2;1;1}),10)=0,"正確","錯誤")</f>
        <v>#N/A</v>
      </c>
    </row>
    <row r="124" spans="1:16" ht="20.100000000000001" customHeight="1" x14ac:dyDescent="0.25">
      <c r="A124" s="3">
        <v>121</v>
      </c>
      <c r="B124" s="3"/>
      <c r="C124" s="3" t="str">
        <f t="shared" si="2"/>
        <v>請確認</v>
      </c>
      <c r="D124" s="3"/>
      <c r="E124" s="38"/>
      <c r="F124" s="5">
        <f t="shared" si="3"/>
        <v>125</v>
      </c>
      <c r="G124" s="39"/>
      <c r="H124" s="3"/>
      <c r="I124" s="3"/>
      <c r="J124" s="3"/>
      <c r="K124" s="3"/>
      <c r="L124" s="3"/>
      <c r="M124" s="8"/>
      <c r="P124" s="33" t="e">
        <f>IF(MOD(INT(VLOOKUP(LEFT($D124,1),設定資料!$D$2:$F$27,3,FALSE)/10)+
MOD(VLOOKUP(LEFT($D124,1),設定資料!$D$2:$F$27,3,FALSE),10)*9+SUMPRODUCT(VALUE(MID($D124,ROW($1:$9)+1,1)),{8;7;6;5;4;3;2;1;1}),10)=0,"正確","錯誤")</f>
        <v>#N/A</v>
      </c>
    </row>
    <row r="125" spans="1:16" ht="20.100000000000001" customHeight="1" x14ac:dyDescent="0.25">
      <c r="A125" s="3">
        <v>122</v>
      </c>
      <c r="B125" s="3"/>
      <c r="C125" s="3" t="str">
        <f t="shared" si="2"/>
        <v>請確認</v>
      </c>
      <c r="D125" s="3"/>
      <c r="E125" s="38"/>
      <c r="F125" s="5">
        <f t="shared" si="3"/>
        <v>125</v>
      </c>
      <c r="G125" s="39"/>
      <c r="H125" s="3"/>
      <c r="I125" s="3"/>
      <c r="J125" s="3"/>
      <c r="K125" s="3"/>
      <c r="L125" s="3"/>
      <c r="M125" s="8"/>
      <c r="P125" s="33" t="e">
        <f>IF(MOD(INT(VLOOKUP(LEFT($D125,1),設定資料!$D$2:$F$27,3,FALSE)/10)+
MOD(VLOOKUP(LEFT($D125,1),設定資料!$D$2:$F$27,3,FALSE),10)*9+SUMPRODUCT(VALUE(MID($D125,ROW($1:$9)+1,1)),{8;7;6;5;4;3;2;1;1}),10)=0,"正確","錯誤")</f>
        <v>#N/A</v>
      </c>
    </row>
    <row r="126" spans="1:16" ht="20.100000000000001" customHeight="1" x14ac:dyDescent="0.25">
      <c r="A126" s="3">
        <v>123</v>
      </c>
      <c r="B126" s="3"/>
      <c r="C126" s="3" t="str">
        <f t="shared" si="2"/>
        <v>請確認</v>
      </c>
      <c r="D126" s="3"/>
      <c r="E126" s="38"/>
      <c r="F126" s="5">
        <f t="shared" si="3"/>
        <v>125</v>
      </c>
      <c r="G126" s="4"/>
      <c r="H126" s="44"/>
      <c r="I126" s="44"/>
      <c r="J126" s="8"/>
      <c r="K126" s="8"/>
      <c r="L126" s="8"/>
      <c r="M126" s="8"/>
      <c r="P126" s="33" t="e">
        <f>IF(MOD(INT(VLOOKUP(LEFT($D126,1),設定資料!$D$2:$F$27,3,FALSE)/10)+
MOD(VLOOKUP(LEFT($D126,1),設定資料!$D$2:$F$27,3,FALSE),10)*9+SUMPRODUCT(VALUE(MID($D126,ROW($1:$9)+1,1)),{8;7;6;5;4;3;2;1;1}),10)=0,"正確","錯誤")</f>
        <v>#N/A</v>
      </c>
    </row>
    <row r="127" spans="1:16" ht="20.100000000000001" customHeight="1" x14ac:dyDescent="0.25">
      <c r="A127" s="3">
        <v>124</v>
      </c>
      <c r="B127" s="3"/>
      <c r="C127" s="3" t="str">
        <f t="shared" si="2"/>
        <v>請確認</v>
      </c>
      <c r="D127" s="3"/>
      <c r="E127" s="38"/>
      <c r="F127" s="5">
        <f t="shared" si="3"/>
        <v>125</v>
      </c>
      <c r="G127" s="44"/>
      <c r="H127" s="44"/>
      <c r="I127" s="44"/>
      <c r="J127" s="8"/>
      <c r="K127" s="3"/>
      <c r="L127" s="3"/>
      <c r="M127" s="8"/>
      <c r="N127" s="48"/>
      <c r="P127" s="33" t="e">
        <f>IF(MOD(INT(VLOOKUP(LEFT($D127,1),設定資料!$D$2:$F$27,3,FALSE)/10)+
MOD(VLOOKUP(LEFT($D127,1),設定資料!$D$2:$F$27,3,FALSE),10)*9+SUMPRODUCT(VALUE(MID($D127,ROW($1:$9)+1,1)),{8;7;6;5;4;3;2;1;1}),10)=0,"正確","錯誤")</f>
        <v>#N/A</v>
      </c>
    </row>
    <row r="128" spans="1:16" ht="20.100000000000001" customHeight="1" x14ac:dyDescent="0.25">
      <c r="A128" s="3">
        <v>125</v>
      </c>
      <c r="B128" s="3"/>
      <c r="C128" s="3" t="str">
        <f t="shared" si="2"/>
        <v>請確認</v>
      </c>
      <c r="D128" s="8"/>
      <c r="E128" s="38"/>
      <c r="F128" s="5">
        <f t="shared" si="3"/>
        <v>125</v>
      </c>
      <c r="G128" s="4"/>
      <c r="H128" s="44"/>
      <c r="I128" s="44"/>
      <c r="J128" s="8"/>
      <c r="K128" s="8"/>
      <c r="L128" s="8"/>
      <c r="M128" s="8"/>
      <c r="P128" s="33" t="e">
        <f>IF(MOD(INT(VLOOKUP(LEFT($D128,1),設定資料!$D$2:$F$27,3,FALSE)/10)+
MOD(VLOOKUP(LEFT($D128,1),設定資料!$D$2:$F$27,3,FALSE),10)*9+SUMPRODUCT(VALUE(MID($D128,ROW($1:$9)+1,1)),{8;7;6;5;4;3;2;1;1}),10)=0,"正確","錯誤")</f>
        <v>#N/A</v>
      </c>
    </row>
    <row r="129" spans="1:16" ht="20.100000000000001" customHeight="1" x14ac:dyDescent="0.25">
      <c r="A129" s="3">
        <v>126</v>
      </c>
      <c r="B129" s="3"/>
      <c r="C129" s="3" t="str">
        <f t="shared" si="2"/>
        <v>請確認</v>
      </c>
      <c r="D129" s="8"/>
      <c r="E129" s="38"/>
      <c r="F129" s="5">
        <f t="shared" si="3"/>
        <v>125</v>
      </c>
      <c r="G129" s="4"/>
      <c r="H129" s="44"/>
      <c r="I129" s="44"/>
      <c r="J129" s="8"/>
      <c r="K129" s="8"/>
      <c r="L129" s="8"/>
      <c r="M129" s="8"/>
      <c r="P129" s="33" t="e">
        <f>IF(MOD(INT(VLOOKUP(LEFT($D129,1),設定資料!$D$2:$F$27,3,FALSE)/10)+
MOD(VLOOKUP(LEFT($D129,1),設定資料!$D$2:$F$27,3,FALSE),10)*9+SUMPRODUCT(VALUE(MID($D129,ROW($1:$9)+1,1)),{8;7;6;5;4;3;2;1;1}),10)=0,"正確","錯誤")</f>
        <v>#N/A</v>
      </c>
    </row>
    <row r="130" spans="1:16" ht="20.100000000000001" customHeight="1" x14ac:dyDescent="0.25">
      <c r="A130" s="3">
        <v>127</v>
      </c>
      <c r="B130" s="3"/>
      <c r="C130" s="3" t="str">
        <f t="shared" si="2"/>
        <v>請確認</v>
      </c>
      <c r="D130" s="8"/>
      <c r="E130" s="38"/>
      <c r="F130" s="5">
        <f t="shared" si="3"/>
        <v>125</v>
      </c>
      <c r="G130" s="4"/>
      <c r="H130" s="44"/>
      <c r="I130" s="44"/>
      <c r="J130" s="8"/>
      <c r="K130" s="8"/>
      <c r="L130" s="8"/>
      <c r="M130" s="8"/>
      <c r="P130" s="33" t="e">
        <f>IF(MOD(INT(VLOOKUP(LEFT($D130,1),設定資料!$D$2:$F$27,3,FALSE)/10)+
MOD(VLOOKUP(LEFT($D130,1),設定資料!$D$2:$F$27,3,FALSE),10)*9+SUMPRODUCT(VALUE(MID($D130,ROW($1:$9)+1,1)),{8;7;6;5;4;3;2;1;1}),10)=0,"正確","錯誤")</f>
        <v>#N/A</v>
      </c>
    </row>
    <row r="131" spans="1:16" ht="20.100000000000001" customHeight="1" x14ac:dyDescent="0.25">
      <c r="A131" s="3">
        <v>128</v>
      </c>
      <c r="B131" s="3"/>
      <c r="C131" s="3" t="str">
        <f t="shared" si="2"/>
        <v>請確認</v>
      </c>
      <c r="D131" s="8"/>
      <c r="E131" s="38"/>
      <c r="F131" s="5">
        <f t="shared" si="3"/>
        <v>125</v>
      </c>
      <c r="G131" s="4"/>
      <c r="H131" s="44"/>
      <c r="I131" s="44"/>
      <c r="J131" s="8"/>
      <c r="K131" s="8"/>
      <c r="L131" s="8"/>
      <c r="M131" s="8"/>
      <c r="N131" s="48"/>
      <c r="P131" s="33" t="e">
        <f>IF(MOD(INT(VLOOKUP(LEFT($D131,1),設定資料!$D$2:$F$27,3,FALSE)/10)+
MOD(VLOOKUP(LEFT($D131,1),設定資料!$D$2:$F$27,3,FALSE),10)*9+SUMPRODUCT(VALUE(MID($D131,ROW($1:$9)+1,1)),{8;7;6;5;4;3;2;1;1}),10)=0,"正確","錯誤")</f>
        <v>#N/A</v>
      </c>
    </row>
    <row r="132" spans="1:16" s="1" customFormat="1" ht="20.100000000000001" customHeight="1" x14ac:dyDescent="0.25">
      <c r="A132" s="3">
        <v>129</v>
      </c>
      <c r="B132" s="3"/>
      <c r="C132" s="3" t="str">
        <f t="shared" si="2"/>
        <v>請確認</v>
      </c>
      <c r="D132" s="8"/>
      <c r="E132" s="38"/>
      <c r="F132" s="5">
        <f t="shared" si="3"/>
        <v>125</v>
      </c>
      <c r="G132" s="4"/>
      <c r="H132" s="44"/>
      <c r="I132" s="44"/>
      <c r="J132" s="8"/>
      <c r="K132" s="8"/>
      <c r="L132" s="8"/>
      <c r="M132" s="8"/>
      <c r="N132" s="48"/>
      <c r="O132" s="48"/>
      <c r="P132" s="33" t="e">
        <f>IF(MOD(INT(VLOOKUP(LEFT($D132,1),設定資料!$D$2:$F$27,3,FALSE)/10)+
MOD(VLOOKUP(LEFT($D132,1),設定資料!$D$2:$F$27,3,FALSE),10)*9+SUMPRODUCT(VALUE(MID($D132,ROW($1:$9)+1,1)),{8;7;6;5;4;3;2;1;1}),10)=0,"正確","錯誤")</f>
        <v>#N/A</v>
      </c>
    </row>
    <row r="133" spans="1:16" ht="20.100000000000001" customHeight="1" x14ac:dyDescent="0.25">
      <c r="A133" s="3">
        <v>130</v>
      </c>
      <c r="B133" s="3"/>
      <c r="C133" s="3" t="str">
        <f t="shared" ref="C133:C196" si="4">IF(MID(D133,2,1)="1","男",IF(MID(D133,2,1)="2","女","請確認"))</f>
        <v>請確認</v>
      </c>
      <c r="D133" s="8"/>
      <c r="E133" s="38"/>
      <c r="F133" s="5">
        <f t="shared" ref="F133:F196" si="5">DATEDIF(E133,DATE($D$2+1911,$F$2,1),"Y")</f>
        <v>125</v>
      </c>
      <c r="G133" s="4"/>
      <c r="H133" s="44"/>
      <c r="I133" s="44"/>
      <c r="J133" s="8"/>
      <c r="K133" s="8"/>
      <c r="L133" s="8"/>
      <c r="M133" s="8"/>
      <c r="N133" s="49"/>
      <c r="P133" s="33" t="e">
        <f>IF(MOD(INT(VLOOKUP(LEFT($D133,1),設定資料!$D$2:$F$27,3,FALSE)/10)+
MOD(VLOOKUP(LEFT($D133,1),設定資料!$D$2:$F$27,3,FALSE),10)*9+SUMPRODUCT(VALUE(MID($D133,ROW($1:$9)+1,1)),{8;7;6;5;4;3;2;1;1}),10)=0,"正確","錯誤")</f>
        <v>#N/A</v>
      </c>
    </row>
    <row r="134" spans="1:16" ht="20.100000000000001" customHeight="1" x14ac:dyDescent="0.25">
      <c r="A134" s="3">
        <v>131</v>
      </c>
      <c r="B134" s="3"/>
      <c r="C134" s="3" t="str">
        <f t="shared" si="4"/>
        <v>請確認</v>
      </c>
      <c r="D134" s="8"/>
      <c r="E134" s="38"/>
      <c r="F134" s="5">
        <f t="shared" si="5"/>
        <v>125</v>
      </c>
      <c r="G134" s="4"/>
      <c r="H134" s="44"/>
      <c r="I134" s="44"/>
      <c r="J134" s="8"/>
      <c r="K134" s="8"/>
      <c r="L134" s="8"/>
      <c r="M134" s="8"/>
      <c r="N134" s="49"/>
      <c r="P134" s="33" t="e">
        <f>IF(MOD(INT(VLOOKUP(LEFT($D134,1),設定資料!$D$2:$F$27,3,FALSE)/10)+
MOD(VLOOKUP(LEFT($D134,1),設定資料!$D$2:$F$27,3,FALSE),10)*9+SUMPRODUCT(VALUE(MID($D134,ROW($1:$9)+1,1)),{8;7;6;5;4;3;2;1;1}),10)=0,"正確","錯誤")</f>
        <v>#N/A</v>
      </c>
    </row>
    <row r="135" spans="1:16" ht="20.100000000000001" customHeight="1" x14ac:dyDescent="0.25">
      <c r="A135" s="3">
        <v>132</v>
      </c>
      <c r="B135" s="3"/>
      <c r="C135" s="3" t="str">
        <f t="shared" si="4"/>
        <v>請確認</v>
      </c>
      <c r="D135" s="8"/>
      <c r="E135" s="38"/>
      <c r="F135" s="5">
        <f t="shared" si="5"/>
        <v>125</v>
      </c>
      <c r="G135" s="44"/>
      <c r="H135" s="44"/>
      <c r="I135" s="44"/>
      <c r="J135" s="8"/>
      <c r="K135" s="8"/>
      <c r="L135" s="8"/>
      <c r="M135" s="8"/>
      <c r="P135" s="33" t="e">
        <f>IF(MOD(INT(VLOOKUP(LEFT($D135,1),設定資料!$D$2:$F$27,3,FALSE)/10)+
MOD(VLOOKUP(LEFT($D135,1),設定資料!$D$2:$F$27,3,FALSE),10)*9+SUMPRODUCT(VALUE(MID($D135,ROW($1:$9)+1,1)),{8;7;6;5;4;3;2;1;1}),10)=0,"正確","錯誤")</f>
        <v>#N/A</v>
      </c>
    </row>
    <row r="136" spans="1:16" s="1" customFormat="1" ht="20.100000000000001" customHeight="1" x14ac:dyDescent="0.25">
      <c r="A136" s="3">
        <v>133</v>
      </c>
      <c r="B136" s="3"/>
      <c r="C136" s="3" t="str">
        <f t="shared" si="4"/>
        <v>請確認</v>
      </c>
      <c r="D136" s="8"/>
      <c r="E136" s="38"/>
      <c r="F136" s="5">
        <f t="shared" si="5"/>
        <v>125</v>
      </c>
      <c r="G136" s="44"/>
      <c r="H136" s="44"/>
      <c r="I136" s="44"/>
      <c r="J136" s="8"/>
      <c r="K136" s="8"/>
      <c r="L136" s="8"/>
      <c r="M136" s="8"/>
      <c r="N136" s="49"/>
      <c r="O136" s="48"/>
      <c r="P136" s="33" t="e">
        <f>IF(MOD(INT(VLOOKUP(LEFT($D136,1),設定資料!$D$2:$F$27,3,FALSE)/10)+
MOD(VLOOKUP(LEFT($D136,1),設定資料!$D$2:$F$27,3,FALSE),10)*9+SUMPRODUCT(VALUE(MID($D136,ROW($1:$9)+1,1)),{8;7;6;5;4;3;2;1;1}),10)=0,"正確","錯誤")</f>
        <v>#N/A</v>
      </c>
    </row>
    <row r="137" spans="1:16" s="1" customFormat="1" ht="20.100000000000001" customHeight="1" x14ac:dyDescent="0.25">
      <c r="A137" s="3">
        <v>134</v>
      </c>
      <c r="B137" s="3"/>
      <c r="C137" s="3" t="str">
        <f t="shared" si="4"/>
        <v>請確認</v>
      </c>
      <c r="D137" s="8"/>
      <c r="E137" s="38"/>
      <c r="F137" s="5">
        <f t="shared" si="5"/>
        <v>125</v>
      </c>
      <c r="G137" s="44"/>
      <c r="H137" s="44"/>
      <c r="I137" s="44"/>
      <c r="J137" s="8"/>
      <c r="K137" s="8"/>
      <c r="L137" s="8"/>
      <c r="M137" s="8"/>
      <c r="N137" s="30"/>
      <c r="O137" s="48"/>
      <c r="P137" s="33" t="e">
        <f>IF(MOD(INT(VLOOKUP(LEFT($D137,1),設定資料!$D$2:$F$27,3,FALSE)/10)+
MOD(VLOOKUP(LEFT($D137,1),設定資料!$D$2:$F$27,3,FALSE),10)*9+SUMPRODUCT(VALUE(MID($D137,ROW($1:$9)+1,1)),{8;7;6;5;4;3;2;1;1}),10)=0,"正確","錯誤")</f>
        <v>#N/A</v>
      </c>
    </row>
    <row r="138" spans="1:16" customFormat="1" ht="20.100000000000001" customHeight="1" x14ac:dyDescent="0.25">
      <c r="A138" s="3">
        <v>135</v>
      </c>
      <c r="B138" s="3"/>
      <c r="C138" s="3" t="str">
        <f t="shared" si="4"/>
        <v>請確認</v>
      </c>
      <c r="D138" s="8"/>
      <c r="E138" s="38"/>
      <c r="F138" s="5">
        <f t="shared" si="5"/>
        <v>125</v>
      </c>
      <c r="G138" s="44"/>
      <c r="H138" s="44"/>
      <c r="I138" s="44"/>
      <c r="J138" s="8"/>
      <c r="K138" s="8"/>
      <c r="L138" s="8"/>
      <c r="M138" s="8"/>
      <c r="N138" s="48"/>
      <c r="O138" s="9"/>
      <c r="P138" s="33" t="e">
        <f>IF(MOD(INT(VLOOKUP(LEFT($D138,1),設定資料!$D$2:$F$27,3,FALSE)/10)+
MOD(VLOOKUP(LEFT($D138,1),設定資料!$D$2:$F$27,3,FALSE),10)*9+SUMPRODUCT(VALUE(MID($D138,ROW($1:$9)+1,1)),{8;7;6;5;4;3;2;1;1}),10)=0,"正確","錯誤")</f>
        <v>#N/A</v>
      </c>
    </row>
    <row r="139" spans="1:16" customFormat="1" ht="20.100000000000001" customHeight="1" x14ac:dyDescent="0.25">
      <c r="A139" s="3">
        <v>136</v>
      </c>
      <c r="B139" s="3"/>
      <c r="C139" s="3" t="str">
        <f t="shared" si="4"/>
        <v>請確認</v>
      </c>
      <c r="D139" s="8"/>
      <c r="E139" s="38"/>
      <c r="F139" s="5">
        <f t="shared" si="5"/>
        <v>125</v>
      </c>
      <c r="G139" s="44"/>
      <c r="H139" s="44"/>
      <c r="I139" s="44"/>
      <c r="J139" s="8"/>
      <c r="K139" s="8"/>
      <c r="L139" s="8"/>
      <c r="M139" s="8"/>
      <c r="N139" s="32"/>
      <c r="O139" s="9"/>
      <c r="P139" s="33" t="e">
        <f>IF(MOD(INT(VLOOKUP(LEFT($D139,1),設定資料!$D$2:$F$27,3,FALSE)/10)+
MOD(VLOOKUP(LEFT($D139,1),設定資料!$D$2:$F$27,3,FALSE),10)*9+SUMPRODUCT(VALUE(MID($D139,ROW($1:$9)+1,1)),{8;7;6;5;4;3;2;1;1}),10)=0,"正確","錯誤")</f>
        <v>#N/A</v>
      </c>
    </row>
    <row r="140" spans="1:16" ht="20.100000000000001" customHeight="1" x14ac:dyDescent="0.25">
      <c r="A140" s="3">
        <v>137</v>
      </c>
      <c r="B140" s="3"/>
      <c r="C140" s="3" t="str">
        <f t="shared" si="4"/>
        <v>請確認</v>
      </c>
      <c r="D140" s="8"/>
      <c r="E140" s="38"/>
      <c r="F140" s="5">
        <f t="shared" si="5"/>
        <v>125</v>
      </c>
      <c r="G140" s="44"/>
      <c r="H140" s="44"/>
      <c r="I140" s="44"/>
      <c r="J140" s="8"/>
      <c r="K140" s="8"/>
      <c r="L140" s="8"/>
      <c r="M140" s="8"/>
      <c r="P140" s="33" t="e">
        <f>IF(MOD(INT(VLOOKUP(LEFT($D140,1),設定資料!$D$2:$F$27,3,FALSE)/10)+
MOD(VLOOKUP(LEFT($D140,1),設定資料!$D$2:$F$27,3,FALSE),10)*9+SUMPRODUCT(VALUE(MID($D140,ROW($1:$9)+1,1)),{8;7;6;5;4;3;2;1;1}),10)=0,"正確","錯誤")</f>
        <v>#N/A</v>
      </c>
    </row>
    <row r="141" spans="1:16" customFormat="1" ht="20.100000000000001" customHeight="1" x14ac:dyDescent="0.25">
      <c r="A141" s="3">
        <v>138</v>
      </c>
      <c r="B141" s="3"/>
      <c r="C141" s="3" t="str">
        <f t="shared" si="4"/>
        <v>請確認</v>
      </c>
      <c r="D141" s="8"/>
      <c r="E141" s="38"/>
      <c r="F141" s="5">
        <f t="shared" si="5"/>
        <v>125</v>
      </c>
      <c r="G141" s="44"/>
      <c r="H141" s="44"/>
      <c r="I141" s="44"/>
      <c r="J141" s="8"/>
      <c r="K141" s="8"/>
      <c r="L141" s="8"/>
      <c r="M141" s="8"/>
      <c r="N141" s="32"/>
      <c r="O141" s="50"/>
      <c r="P141" s="33" t="e">
        <f>IF(MOD(INT(VLOOKUP(LEFT($D141,1),設定資料!$D$2:$F$27,3,FALSE)/10)+
MOD(VLOOKUP(LEFT($D141,1),設定資料!$D$2:$F$27,3,FALSE),10)*9+SUMPRODUCT(VALUE(MID($D141,ROW($1:$9)+1,1)),{8;7;6;5;4;3;2;1;1}),10)=0,"正確","錯誤")</f>
        <v>#N/A</v>
      </c>
    </row>
    <row r="142" spans="1:16" s="2" customFormat="1" ht="20.100000000000001" customHeight="1" x14ac:dyDescent="0.25">
      <c r="A142" s="3">
        <v>139</v>
      </c>
      <c r="B142" s="3"/>
      <c r="C142" s="3" t="str">
        <f t="shared" si="4"/>
        <v>請確認</v>
      </c>
      <c r="D142" s="8"/>
      <c r="E142" s="38"/>
      <c r="F142" s="5">
        <f t="shared" si="5"/>
        <v>125</v>
      </c>
      <c r="G142" s="44"/>
      <c r="H142" s="44"/>
      <c r="I142" s="44"/>
      <c r="J142" s="8"/>
      <c r="K142" s="8"/>
      <c r="L142" s="8"/>
      <c r="M142" s="8"/>
      <c r="N142" s="32"/>
      <c r="O142" s="9"/>
      <c r="P142" s="33" t="e">
        <f>IF(MOD(INT(VLOOKUP(LEFT($D142,1),設定資料!$D$2:$F$27,3,FALSE)/10)+
MOD(VLOOKUP(LEFT($D142,1),設定資料!$D$2:$F$27,3,FALSE),10)*9+SUMPRODUCT(VALUE(MID($D142,ROW($1:$9)+1,1)),{8;7;6;5;4;3;2;1;1}),10)=0,"正確","錯誤")</f>
        <v>#N/A</v>
      </c>
    </row>
    <row r="143" spans="1:16" s="1" customFormat="1" ht="20.100000000000001" customHeight="1" x14ac:dyDescent="0.25">
      <c r="A143" s="3">
        <v>140</v>
      </c>
      <c r="B143" s="3"/>
      <c r="C143" s="3" t="str">
        <f t="shared" si="4"/>
        <v>請確認</v>
      </c>
      <c r="D143" s="8"/>
      <c r="E143" s="38"/>
      <c r="F143" s="5">
        <f t="shared" si="5"/>
        <v>125</v>
      </c>
      <c r="G143" s="44"/>
      <c r="H143" s="44"/>
      <c r="I143" s="44"/>
      <c r="J143" s="8"/>
      <c r="K143" s="8"/>
      <c r="L143" s="8"/>
      <c r="M143" s="8"/>
      <c r="N143" s="32"/>
      <c r="O143" s="48"/>
      <c r="P143" s="33" t="e">
        <f>IF(MOD(INT(VLOOKUP(LEFT($D143,1),設定資料!$D$2:$F$27,3,FALSE)/10)+
MOD(VLOOKUP(LEFT($D143,1),設定資料!$D$2:$F$27,3,FALSE),10)*9+SUMPRODUCT(VALUE(MID($D143,ROW($1:$9)+1,1)),{8;7;6;5;4;3;2;1;1}),10)=0,"正確","錯誤")</f>
        <v>#N/A</v>
      </c>
    </row>
    <row r="144" spans="1:16" ht="20.100000000000001" customHeight="1" x14ac:dyDescent="0.25">
      <c r="A144" s="3">
        <v>141</v>
      </c>
      <c r="B144" s="3"/>
      <c r="C144" s="3" t="str">
        <f t="shared" si="4"/>
        <v>請確認</v>
      </c>
      <c r="D144" s="8"/>
      <c r="E144" s="38"/>
      <c r="F144" s="5">
        <f t="shared" si="5"/>
        <v>125</v>
      </c>
      <c r="G144" s="44"/>
      <c r="H144" s="44"/>
      <c r="I144" s="44"/>
      <c r="J144" s="8"/>
      <c r="K144" s="8"/>
      <c r="L144" s="8"/>
      <c r="M144" s="8"/>
      <c r="N144" s="48"/>
      <c r="P144" s="33" t="e">
        <f>IF(MOD(INT(VLOOKUP(LEFT($D144,1),設定資料!$D$2:$F$27,3,FALSE)/10)+
MOD(VLOOKUP(LEFT($D144,1),設定資料!$D$2:$F$27,3,FALSE),10)*9+SUMPRODUCT(VALUE(MID($D144,ROW($1:$9)+1,1)),{8;7;6;5;4;3;2;1;1}),10)=0,"正確","錯誤")</f>
        <v>#N/A</v>
      </c>
    </row>
    <row r="145" spans="1:16" ht="20.100000000000001" customHeight="1" x14ac:dyDescent="0.25">
      <c r="A145" s="3">
        <v>142</v>
      </c>
      <c r="B145" s="3"/>
      <c r="C145" s="3" t="str">
        <f t="shared" si="4"/>
        <v>請確認</v>
      </c>
      <c r="D145" s="3"/>
      <c r="E145" s="38"/>
      <c r="F145" s="5">
        <f t="shared" si="5"/>
        <v>125</v>
      </c>
      <c r="G145" s="44"/>
      <c r="H145" s="44"/>
      <c r="I145" s="44"/>
      <c r="J145" s="8"/>
      <c r="K145" s="51"/>
      <c r="L145" s="51"/>
      <c r="M145" s="8"/>
      <c r="N145" s="48"/>
      <c r="P145" s="33" t="e">
        <f>IF(MOD(INT(VLOOKUP(LEFT($D145,1),設定資料!$D$2:$F$27,3,FALSE)/10)+
MOD(VLOOKUP(LEFT($D145,1),設定資料!$D$2:$F$27,3,FALSE),10)*9+SUMPRODUCT(VALUE(MID($D145,ROW($1:$9)+1,1)),{8;7;6;5;4;3;2;1;1}),10)=0,"正確","錯誤")</f>
        <v>#N/A</v>
      </c>
    </row>
    <row r="146" spans="1:16" ht="20.100000000000001" customHeight="1" x14ac:dyDescent="0.25">
      <c r="A146" s="3">
        <v>143</v>
      </c>
      <c r="B146" s="3"/>
      <c r="C146" s="3" t="str">
        <f t="shared" si="4"/>
        <v>請確認</v>
      </c>
      <c r="D146" s="3"/>
      <c r="E146" s="38"/>
      <c r="F146" s="5">
        <f t="shared" si="5"/>
        <v>125</v>
      </c>
      <c r="G146" s="44"/>
      <c r="H146" s="3"/>
      <c r="I146" s="3"/>
      <c r="J146" s="3"/>
      <c r="K146" s="3"/>
      <c r="L146" s="3"/>
      <c r="M146" s="8"/>
      <c r="N146" s="49"/>
      <c r="P146" s="33" t="e">
        <f>IF(MOD(INT(VLOOKUP(LEFT($D146,1),設定資料!$D$2:$F$27,3,FALSE)/10)+
MOD(VLOOKUP(LEFT($D146,1),設定資料!$D$2:$F$27,3,FALSE),10)*9+SUMPRODUCT(VALUE(MID($D146,ROW($1:$9)+1,1)),{8;7;6;5;4;3;2;1;1}),10)=0,"正確","錯誤")</f>
        <v>#N/A</v>
      </c>
    </row>
    <row r="147" spans="1:16" ht="20.100000000000001" customHeight="1" x14ac:dyDescent="0.25">
      <c r="A147" s="3">
        <v>144</v>
      </c>
      <c r="B147" s="3"/>
      <c r="C147" s="3" t="str">
        <f t="shared" si="4"/>
        <v>請確認</v>
      </c>
      <c r="D147" s="3"/>
      <c r="E147" s="38"/>
      <c r="F147" s="5">
        <f t="shared" si="5"/>
        <v>125</v>
      </c>
      <c r="G147" s="4"/>
      <c r="H147" s="3"/>
      <c r="I147" s="3"/>
      <c r="J147" s="41"/>
      <c r="K147" s="8"/>
      <c r="L147" s="8"/>
      <c r="M147" s="8"/>
      <c r="P147" s="33" t="e">
        <f>IF(MOD(INT(VLOOKUP(LEFT($D147,1),設定資料!$D$2:$F$27,3,FALSE)/10)+
MOD(VLOOKUP(LEFT($D147,1),設定資料!$D$2:$F$27,3,FALSE),10)*9+SUMPRODUCT(VALUE(MID($D147,ROW($1:$9)+1,1)),{8;7;6;5;4;3;2;1;1}),10)=0,"正確","錯誤")</f>
        <v>#N/A</v>
      </c>
    </row>
    <row r="148" spans="1:16" ht="20.100000000000001" customHeight="1" x14ac:dyDescent="0.25">
      <c r="A148" s="3">
        <v>145</v>
      </c>
      <c r="B148" s="3"/>
      <c r="C148" s="3" t="str">
        <f t="shared" si="4"/>
        <v>請確認</v>
      </c>
      <c r="D148" s="3"/>
      <c r="E148" s="38"/>
      <c r="F148" s="5">
        <f t="shared" si="5"/>
        <v>125</v>
      </c>
      <c r="G148" s="4"/>
      <c r="H148" s="39"/>
      <c r="I148" s="39"/>
      <c r="J148" s="41"/>
      <c r="K148" s="8"/>
      <c r="L148" s="8"/>
      <c r="M148" s="8"/>
      <c r="P148" s="33" t="e">
        <f>IF(MOD(INT(VLOOKUP(LEFT($D148,1),設定資料!$D$2:$F$27,3,FALSE)/10)+
MOD(VLOOKUP(LEFT($D148,1),設定資料!$D$2:$F$27,3,FALSE),10)*9+SUMPRODUCT(VALUE(MID($D148,ROW($1:$9)+1,1)),{8;7;6;5;4;3;2;1;1}),10)=0,"正確","錯誤")</f>
        <v>#N/A</v>
      </c>
    </row>
    <row r="149" spans="1:16" s="1" customFormat="1" ht="20.100000000000001" customHeight="1" x14ac:dyDescent="0.25">
      <c r="A149" s="3">
        <v>146</v>
      </c>
      <c r="B149" s="3"/>
      <c r="C149" s="3" t="str">
        <f t="shared" si="4"/>
        <v>請確認</v>
      </c>
      <c r="D149" s="8"/>
      <c r="E149" s="38"/>
      <c r="F149" s="5">
        <f t="shared" si="5"/>
        <v>125</v>
      </c>
      <c r="G149" s="4"/>
      <c r="H149" s="39"/>
      <c r="I149" s="39"/>
      <c r="J149" s="41"/>
      <c r="K149" s="8"/>
      <c r="L149" s="8"/>
      <c r="M149" s="8"/>
      <c r="N149" s="32"/>
      <c r="O149" s="48"/>
      <c r="P149" s="33" t="e">
        <f>IF(MOD(INT(VLOOKUP(LEFT($D149,1),設定資料!$D$2:$F$27,3,FALSE)/10)+
MOD(VLOOKUP(LEFT($D149,1),設定資料!$D$2:$F$27,3,FALSE),10)*9+SUMPRODUCT(VALUE(MID($D149,ROW($1:$9)+1,1)),{8;7;6;5;4;3;2;1;1}),10)=0,"正確","錯誤")</f>
        <v>#N/A</v>
      </c>
    </row>
    <row r="150" spans="1:16" s="1" customFormat="1" ht="20.100000000000001" customHeight="1" x14ac:dyDescent="0.25">
      <c r="A150" s="3">
        <v>147</v>
      </c>
      <c r="B150" s="3"/>
      <c r="C150" s="3" t="str">
        <f t="shared" si="4"/>
        <v>請確認</v>
      </c>
      <c r="D150" s="8"/>
      <c r="E150" s="38"/>
      <c r="F150" s="5">
        <f t="shared" si="5"/>
        <v>125</v>
      </c>
      <c r="G150" s="4"/>
      <c r="H150" s="39"/>
      <c r="I150" s="39"/>
      <c r="J150" s="41"/>
      <c r="K150" s="8"/>
      <c r="L150" s="8"/>
      <c r="M150" s="8"/>
      <c r="N150" s="32"/>
      <c r="O150" s="48"/>
      <c r="P150" s="33" t="e">
        <f>IF(MOD(INT(VLOOKUP(LEFT($D150,1),設定資料!$D$2:$F$27,3,FALSE)/10)+
MOD(VLOOKUP(LEFT($D150,1),設定資料!$D$2:$F$27,3,FALSE),10)*9+SUMPRODUCT(VALUE(MID($D150,ROW($1:$9)+1,1)),{8;7;6;5;4;3;2;1;1}),10)=0,"正確","錯誤")</f>
        <v>#N/A</v>
      </c>
    </row>
    <row r="151" spans="1:16" customFormat="1" ht="20.100000000000001" customHeight="1" x14ac:dyDescent="0.25">
      <c r="A151" s="3">
        <v>148</v>
      </c>
      <c r="B151" s="3"/>
      <c r="C151" s="3" t="str">
        <f t="shared" si="4"/>
        <v>請確認</v>
      </c>
      <c r="D151" s="8"/>
      <c r="E151" s="38"/>
      <c r="F151" s="5">
        <f t="shared" si="5"/>
        <v>125</v>
      </c>
      <c r="G151" s="4"/>
      <c r="H151" s="39"/>
      <c r="I151" s="39"/>
      <c r="J151" s="41"/>
      <c r="K151" s="8"/>
      <c r="L151" s="8"/>
      <c r="M151" s="8"/>
      <c r="N151" s="32"/>
      <c r="O151" s="50"/>
      <c r="P151" s="33" t="e">
        <f>IF(MOD(INT(VLOOKUP(LEFT($D151,1),設定資料!$D$2:$F$27,3,FALSE)/10)+
MOD(VLOOKUP(LEFT($D151,1),設定資料!$D$2:$F$27,3,FALSE),10)*9+SUMPRODUCT(VALUE(MID($D151,ROW($1:$9)+1,1)),{8;7;6;5;4;3;2;1;1}),10)=0,"正確","錯誤")</f>
        <v>#N/A</v>
      </c>
    </row>
    <row r="152" spans="1:16" ht="20.100000000000001" customHeight="1" x14ac:dyDescent="0.25">
      <c r="A152" s="3">
        <v>149</v>
      </c>
      <c r="B152" s="3"/>
      <c r="C152" s="3" t="str">
        <f t="shared" si="4"/>
        <v>請確認</v>
      </c>
      <c r="D152" s="3"/>
      <c r="E152" s="38"/>
      <c r="F152" s="5">
        <f t="shared" si="5"/>
        <v>125</v>
      </c>
      <c r="G152" s="39"/>
      <c r="H152" s="39"/>
      <c r="I152" s="39"/>
      <c r="J152" s="3"/>
      <c r="K152" s="8"/>
      <c r="L152" s="8"/>
      <c r="M152" s="8"/>
      <c r="P152" s="33" t="e">
        <f>IF(MOD(INT(VLOOKUP(LEFT($D152,1),設定資料!$D$2:$F$27,3,FALSE)/10)+
MOD(VLOOKUP(LEFT($D152,1),設定資料!$D$2:$F$27,3,FALSE),10)*9+SUMPRODUCT(VALUE(MID($D152,ROW($1:$9)+1,1)),{8;7;6;5;4;3;2;1;1}),10)=0,"正確","錯誤")</f>
        <v>#N/A</v>
      </c>
    </row>
    <row r="153" spans="1:16" ht="20.100000000000001" customHeight="1" x14ac:dyDescent="0.25">
      <c r="A153" s="3">
        <v>150</v>
      </c>
      <c r="B153" s="3"/>
      <c r="C153" s="3" t="str">
        <f t="shared" si="4"/>
        <v>請確認</v>
      </c>
      <c r="D153" s="8"/>
      <c r="E153" s="38"/>
      <c r="F153" s="5">
        <f t="shared" si="5"/>
        <v>125</v>
      </c>
      <c r="G153" s="4"/>
      <c r="H153" s="39"/>
      <c r="I153" s="39"/>
      <c r="J153" s="41"/>
      <c r="K153" s="8"/>
      <c r="L153" s="8"/>
      <c r="M153" s="8"/>
      <c r="P153" s="33" t="e">
        <f>IF(MOD(INT(VLOOKUP(LEFT($D153,1),設定資料!$D$2:$F$27,3,FALSE)/10)+
MOD(VLOOKUP(LEFT($D153,1),設定資料!$D$2:$F$27,3,FALSE),10)*9+SUMPRODUCT(VALUE(MID($D153,ROW($1:$9)+1,1)),{8;7;6;5;4;3;2;1;1}),10)=0,"正確","錯誤")</f>
        <v>#N/A</v>
      </c>
    </row>
    <row r="154" spans="1:16" ht="20.100000000000001" customHeight="1" x14ac:dyDescent="0.25">
      <c r="A154" s="3">
        <v>151</v>
      </c>
      <c r="B154" s="3"/>
      <c r="C154" s="3" t="str">
        <f t="shared" si="4"/>
        <v>請確認</v>
      </c>
      <c r="D154" s="41"/>
      <c r="E154" s="38"/>
      <c r="F154" s="5">
        <f t="shared" si="5"/>
        <v>125</v>
      </c>
      <c r="G154" s="39"/>
      <c r="H154" s="39"/>
      <c r="I154" s="39"/>
      <c r="J154" s="3"/>
      <c r="K154" s="46"/>
      <c r="L154" s="8"/>
      <c r="M154" s="8"/>
      <c r="P154" s="33" t="e">
        <f>IF(MOD(INT(VLOOKUP(LEFT($D154,1),設定資料!$D$2:$F$27,3,FALSE)/10)+
MOD(VLOOKUP(LEFT($D154,1),設定資料!$D$2:$F$27,3,FALSE),10)*9+SUMPRODUCT(VALUE(MID($D154,ROW($1:$9)+1,1)),{8;7;6;5;4;3;2;1;1}),10)=0,"正確","錯誤")</f>
        <v>#N/A</v>
      </c>
    </row>
    <row r="155" spans="1:16" ht="20.100000000000001" customHeight="1" x14ac:dyDescent="0.25">
      <c r="A155" s="3">
        <v>152</v>
      </c>
      <c r="B155" s="3"/>
      <c r="C155" s="3" t="str">
        <f t="shared" si="4"/>
        <v>請確認</v>
      </c>
      <c r="D155" s="41"/>
      <c r="E155" s="38"/>
      <c r="F155" s="5">
        <f t="shared" si="5"/>
        <v>125</v>
      </c>
      <c r="G155" s="4"/>
      <c r="H155" s="39"/>
      <c r="I155" s="39"/>
      <c r="J155" s="41"/>
      <c r="K155" s="8"/>
      <c r="L155" s="8"/>
      <c r="M155" s="8"/>
      <c r="P155" s="33" t="e">
        <f>IF(MOD(INT(VLOOKUP(LEFT($D155,1),設定資料!$D$2:$F$27,3,FALSE)/10)+
MOD(VLOOKUP(LEFT($D155,1),設定資料!$D$2:$F$27,3,FALSE),10)*9+SUMPRODUCT(VALUE(MID($D155,ROW($1:$9)+1,1)),{8;7;6;5;4;3;2;1;1}),10)=0,"正確","錯誤")</f>
        <v>#N/A</v>
      </c>
    </row>
    <row r="156" spans="1:16" ht="20.100000000000001" customHeight="1" x14ac:dyDescent="0.25">
      <c r="A156" s="3">
        <v>153</v>
      </c>
      <c r="B156" s="3"/>
      <c r="C156" s="3" t="str">
        <f t="shared" si="4"/>
        <v>請確認</v>
      </c>
      <c r="D156" s="41"/>
      <c r="E156" s="38"/>
      <c r="F156" s="5">
        <f t="shared" si="5"/>
        <v>125</v>
      </c>
      <c r="G156" s="4"/>
      <c r="H156" s="39"/>
      <c r="I156" s="39"/>
      <c r="J156" s="41"/>
      <c r="K156" s="8"/>
      <c r="L156" s="8"/>
      <c r="M156" s="8"/>
      <c r="P156" s="33" t="e">
        <f>IF(MOD(INT(VLOOKUP(LEFT($D156,1),設定資料!$D$2:$F$27,3,FALSE)/10)+
MOD(VLOOKUP(LEFT($D156,1),設定資料!$D$2:$F$27,3,FALSE),10)*9+SUMPRODUCT(VALUE(MID($D156,ROW($1:$9)+1,1)),{8;7;6;5;4;3;2;1;1}),10)=0,"正確","錯誤")</f>
        <v>#N/A</v>
      </c>
    </row>
    <row r="157" spans="1:16" ht="20.100000000000001" customHeight="1" x14ac:dyDescent="0.25">
      <c r="A157" s="3">
        <v>154</v>
      </c>
      <c r="B157" s="3"/>
      <c r="C157" s="3" t="str">
        <f t="shared" si="4"/>
        <v>請確認</v>
      </c>
      <c r="D157" s="41"/>
      <c r="E157" s="38"/>
      <c r="F157" s="5">
        <f t="shared" si="5"/>
        <v>125</v>
      </c>
      <c r="G157" s="4"/>
      <c r="H157" s="39"/>
      <c r="I157" s="39"/>
      <c r="J157" s="41"/>
      <c r="K157" s="8"/>
      <c r="L157" s="8"/>
      <c r="M157" s="8"/>
      <c r="P157" s="33" t="e">
        <f>IF(MOD(INT(VLOOKUP(LEFT($D157,1),設定資料!$D$2:$F$27,3,FALSE)/10)+
MOD(VLOOKUP(LEFT($D157,1),設定資料!$D$2:$F$27,3,FALSE),10)*9+SUMPRODUCT(VALUE(MID($D157,ROW($1:$9)+1,1)),{8;7;6;5;4;3;2;1;1}),10)=0,"正確","錯誤")</f>
        <v>#N/A</v>
      </c>
    </row>
    <row r="158" spans="1:16" ht="20.100000000000001" customHeight="1" x14ac:dyDescent="0.25">
      <c r="A158" s="3">
        <v>155</v>
      </c>
      <c r="B158" s="3"/>
      <c r="C158" s="3" t="str">
        <f t="shared" si="4"/>
        <v>請確認</v>
      </c>
      <c r="D158" s="3"/>
      <c r="E158" s="38"/>
      <c r="F158" s="5">
        <f t="shared" si="5"/>
        <v>125</v>
      </c>
      <c r="G158" s="39"/>
      <c r="H158" s="39"/>
      <c r="I158" s="39"/>
      <c r="J158" s="41"/>
      <c r="K158" s="8"/>
      <c r="L158" s="3"/>
      <c r="M158" s="8"/>
      <c r="P158" s="33" t="e">
        <f>IF(MOD(INT(VLOOKUP(LEFT($D158,1),設定資料!$D$2:$F$27,3,FALSE)/10)+
MOD(VLOOKUP(LEFT($D158,1),設定資料!$D$2:$F$27,3,FALSE),10)*9+SUMPRODUCT(VALUE(MID($D158,ROW($1:$9)+1,1)),{8;7;6;5;4;3;2;1;1}),10)=0,"正確","錯誤")</f>
        <v>#N/A</v>
      </c>
    </row>
    <row r="159" spans="1:16" ht="20.100000000000001" customHeight="1" x14ac:dyDescent="0.25">
      <c r="A159" s="3">
        <v>156</v>
      </c>
      <c r="B159" s="3"/>
      <c r="C159" s="3" t="str">
        <f t="shared" si="4"/>
        <v>請確認</v>
      </c>
      <c r="D159" s="41"/>
      <c r="E159" s="38"/>
      <c r="F159" s="5">
        <f t="shared" si="5"/>
        <v>125</v>
      </c>
      <c r="G159" s="4"/>
      <c r="H159" s="39"/>
      <c r="I159" s="39"/>
      <c r="J159" s="41"/>
      <c r="K159" s="8"/>
      <c r="L159" s="8"/>
      <c r="M159" s="8"/>
      <c r="P159" s="33" t="e">
        <f>IF(MOD(INT(VLOOKUP(LEFT($D159,1),設定資料!$D$2:$F$27,3,FALSE)/10)+
MOD(VLOOKUP(LEFT($D159,1),設定資料!$D$2:$F$27,3,FALSE),10)*9+SUMPRODUCT(VALUE(MID($D159,ROW($1:$9)+1,1)),{8;7;6;5;4;3;2;1;1}),10)=0,"正確","錯誤")</f>
        <v>#N/A</v>
      </c>
    </row>
    <row r="160" spans="1:16" ht="20.100000000000001" customHeight="1" x14ac:dyDescent="0.25">
      <c r="A160" s="3">
        <v>157</v>
      </c>
      <c r="B160" s="3"/>
      <c r="C160" s="3" t="str">
        <f t="shared" si="4"/>
        <v>請確認</v>
      </c>
      <c r="D160" s="41"/>
      <c r="E160" s="38"/>
      <c r="F160" s="5">
        <f t="shared" si="5"/>
        <v>125</v>
      </c>
      <c r="G160" s="39"/>
      <c r="H160" s="39"/>
      <c r="I160" s="39"/>
      <c r="J160" s="41"/>
      <c r="K160" s="8"/>
      <c r="L160" s="8"/>
      <c r="M160" s="8"/>
      <c r="P160" s="33" t="e">
        <f>IF(MOD(INT(VLOOKUP(LEFT($D160,1),設定資料!$D$2:$F$27,3,FALSE)/10)+
MOD(VLOOKUP(LEFT($D160,1),設定資料!$D$2:$F$27,3,FALSE),10)*9+SUMPRODUCT(VALUE(MID($D160,ROW($1:$9)+1,1)),{8;7;6;5;4;3;2;1;1}),10)=0,"正確","錯誤")</f>
        <v>#N/A</v>
      </c>
    </row>
    <row r="161" spans="1:16" ht="20.100000000000001" customHeight="1" x14ac:dyDescent="0.25">
      <c r="A161" s="3">
        <v>158</v>
      </c>
      <c r="B161" s="3"/>
      <c r="C161" s="3" t="str">
        <f t="shared" si="4"/>
        <v>請確認</v>
      </c>
      <c r="D161" s="41"/>
      <c r="E161" s="38"/>
      <c r="F161" s="5">
        <f t="shared" si="5"/>
        <v>125</v>
      </c>
      <c r="G161" s="39"/>
      <c r="H161" s="39"/>
      <c r="I161" s="39"/>
      <c r="J161" s="41"/>
      <c r="K161" s="8"/>
      <c r="L161" s="8"/>
      <c r="M161" s="8"/>
      <c r="N161" s="48"/>
      <c r="P161" s="33" t="e">
        <f>IF(MOD(INT(VLOOKUP(LEFT($D161,1),設定資料!$D$2:$F$27,3,FALSE)/10)+
MOD(VLOOKUP(LEFT($D161,1),設定資料!$D$2:$F$27,3,FALSE),10)*9+SUMPRODUCT(VALUE(MID($D161,ROW($1:$9)+1,1)),{8;7;6;5;4;3;2;1;1}),10)=0,"正確","錯誤")</f>
        <v>#N/A</v>
      </c>
    </row>
    <row r="162" spans="1:16" ht="20.100000000000001" customHeight="1" x14ac:dyDescent="0.25">
      <c r="A162" s="3">
        <v>159</v>
      </c>
      <c r="B162" s="3"/>
      <c r="C162" s="3" t="str">
        <f t="shared" si="4"/>
        <v>請確認</v>
      </c>
      <c r="D162" s="41"/>
      <c r="E162" s="38"/>
      <c r="F162" s="5">
        <f t="shared" si="5"/>
        <v>125</v>
      </c>
      <c r="G162" s="39"/>
      <c r="H162" s="39"/>
      <c r="I162" s="39"/>
      <c r="J162" s="41"/>
      <c r="K162" s="8"/>
      <c r="L162" s="8"/>
      <c r="M162" s="8"/>
      <c r="P162" s="33" t="e">
        <f>IF(MOD(INT(VLOOKUP(LEFT($D162,1),設定資料!$D$2:$F$27,3,FALSE)/10)+
MOD(VLOOKUP(LEFT($D162,1),設定資料!$D$2:$F$27,3,FALSE),10)*9+SUMPRODUCT(VALUE(MID($D162,ROW($1:$9)+1,1)),{8;7;6;5;4;3;2;1;1}),10)=0,"正確","錯誤")</f>
        <v>#N/A</v>
      </c>
    </row>
    <row r="163" spans="1:16" ht="20.100000000000001" customHeight="1" x14ac:dyDescent="0.25">
      <c r="A163" s="3">
        <v>160</v>
      </c>
      <c r="B163" s="3"/>
      <c r="C163" s="3" t="str">
        <f t="shared" si="4"/>
        <v>請確認</v>
      </c>
      <c r="D163" s="41"/>
      <c r="E163" s="38"/>
      <c r="F163" s="5">
        <f t="shared" si="5"/>
        <v>125</v>
      </c>
      <c r="G163" s="39"/>
      <c r="H163" s="39"/>
      <c r="I163" s="39"/>
      <c r="J163" s="41"/>
      <c r="K163" s="8"/>
      <c r="L163" s="8"/>
      <c r="M163" s="8"/>
      <c r="P163" s="33" t="e">
        <f>IF(MOD(INT(VLOOKUP(LEFT($D163,1),設定資料!$D$2:$F$27,3,FALSE)/10)+
MOD(VLOOKUP(LEFT($D163,1),設定資料!$D$2:$F$27,3,FALSE),10)*9+SUMPRODUCT(VALUE(MID($D163,ROW($1:$9)+1,1)),{8;7;6;5;4;3;2;1;1}),10)=0,"正確","錯誤")</f>
        <v>#N/A</v>
      </c>
    </row>
    <row r="164" spans="1:16" ht="20.100000000000001" customHeight="1" x14ac:dyDescent="0.25">
      <c r="A164" s="3">
        <v>161</v>
      </c>
      <c r="B164" s="3"/>
      <c r="C164" s="3" t="str">
        <f t="shared" si="4"/>
        <v>請確認</v>
      </c>
      <c r="D164" s="41"/>
      <c r="E164" s="38"/>
      <c r="F164" s="5">
        <f t="shared" si="5"/>
        <v>125</v>
      </c>
      <c r="G164" s="39"/>
      <c r="H164" s="39"/>
      <c r="I164" s="39"/>
      <c r="J164" s="41"/>
      <c r="K164" s="8"/>
      <c r="L164" s="8"/>
      <c r="M164" s="8"/>
      <c r="P164" s="33" t="e">
        <f>IF(MOD(INT(VLOOKUP(LEFT($D164,1),設定資料!$D$2:$F$27,3,FALSE)/10)+
MOD(VLOOKUP(LEFT($D164,1),設定資料!$D$2:$F$27,3,FALSE),10)*9+SUMPRODUCT(VALUE(MID($D164,ROW($1:$9)+1,1)),{8;7;6;5;4;3;2;1;1}),10)=0,"正確","錯誤")</f>
        <v>#N/A</v>
      </c>
    </row>
    <row r="165" spans="1:16" ht="20.100000000000001" customHeight="1" x14ac:dyDescent="0.25">
      <c r="A165" s="3">
        <v>162</v>
      </c>
      <c r="B165" s="3"/>
      <c r="C165" s="3" t="str">
        <f t="shared" si="4"/>
        <v>請確認</v>
      </c>
      <c r="D165" s="41"/>
      <c r="E165" s="38"/>
      <c r="F165" s="5">
        <f t="shared" si="5"/>
        <v>125</v>
      </c>
      <c r="G165" s="39"/>
      <c r="H165" s="39"/>
      <c r="I165" s="39"/>
      <c r="J165" s="41"/>
      <c r="K165" s="8"/>
      <c r="L165" s="46"/>
      <c r="M165" s="8"/>
      <c r="P165" s="33" t="e">
        <f>IF(MOD(INT(VLOOKUP(LEFT($D165,1),設定資料!$D$2:$F$27,3,FALSE)/10)+
MOD(VLOOKUP(LEFT($D165,1),設定資料!$D$2:$F$27,3,FALSE),10)*9+SUMPRODUCT(VALUE(MID($D165,ROW($1:$9)+1,1)),{8;7;6;5;4;3;2;1;1}),10)=0,"正確","錯誤")</f>
        <v>#N/A</v>
      </c>
    </row>
    <row r="166" spans="1:16" s="1" customFormat="1" ht="28.5" x14ac:dyDescent="0.25">
      <c r="A166" s="3">
        <v>163</v>
      </c>
      <c r="B166" s="3"/>
      <c r="C166" s="3" t="str">
        <f t="shared" si="4"/>
        <v>請確認</v>
      </c>
      <c r="D166" s="41"/>
      <c r="E166" s="38"/>
      <c r="F166" s="5">
        <f t="shared" si="5"/>
        <v>125</v>
      </c>
      <c r="G166" s="39"/>
      <c r="H166" s="39"/>
      <c r="I166" s="39"/>
      <c r="J166" s="3"/>
      <c r="K166" s="8"/>
      <c r="L166" s="8"/>
      <c r="M166" s="8"/>
      <c r="N166" s="32"/>
      <c r="O166" s="48"/>
      <c r="P166" s="33" t="e">
        <f>IF(MOD(INT(VLOOKUP(LEFT($D166,1),設定資料!$D$2:$F$27,3,FALSE)/10)+
MOD(VLOOKUP(LEFT($D166,1),設定資料!$D$2:$F$27,3,FALSE),10)*9+SUMPRODUCT(VALUE(MID($D166,ROW($1:$9)+1,1)),{8;7;6;5;4;3;2;1;1}),10)=0,"正確","錯誤")</f>
        <v>#N/A</v>
      </c>
    </row>
    <row r="167" spans="1:16" ht="20.100000000000001" customHeight="1" x14ac:dyDescent="0.25">
      <c r="A167" s="3">
        <v>164</v>
      </c>
      <c r="B167" s="3"/>
      <c r="C167" s="3" t="str">
        <f t="shared" si="4"/>
        <v>請確認</v>
      </c>
      <c r="D167" s="41"/>
      <c r="E167" s="38"/>
      <c r="F167" s="5">
        <f t="shared" si="5"/>
        <v>125</v>
      </c>
      <c r="G167" s="39"/>
      <c r="H167" s="39"/>
      <c r="I167" s="39"/>
      <c r="J167" s="41"/>
      <c r="K167" s="8"/>
      <c r="L167" s="8"/>
      <c r="M167" s="8"/>
      <c r="P167" s="33" t="e">
        <f>IF(MOD(INT(VLOOKUP(LEFT($D167,1),設定資料!$D$2:$F$27,3,FALSE)/10)+
MOD(VLOOKUP(LEFT($D167,1),設定資料!$D$2:$F$27,3,FALSE),10)*9+SUMPRODUCT(VALUE(MID($D167,ROW($1:$9)+1,1)),{8;7;6;5;4;3;2;1;1}),10)=0,"正確","錯誤")</f>
        <v>#N/A</v>
      </c>
    </row>
    <row r="168" spans="1:16" ht="20.100000000000001" customHeight="1" x14ac:dyDescent="0.25">
      <c r="A168" s="3">
        <v>165</v>
      </c>
      <c r="B168" s="3"/>
      <c r="C168" s="3" t="str">
        <f t="shared" si="4"/>
        <v>請確認</v>
      </c>
      <c r="D168" s="41"/>
      <c r="E168" s="38"/>
      <c r="F168" s="5">
        <f t="shared" si="5"/>
        <v>125</v>
      </c>
      <c r="G168" s="39"/>
      <c r="H168" s="39"/>
      <c r="I168" s="39"/>
      <c r="J168" s="41"/>
      <c r="K168" s="8"/>
      <c r="L168" s="8"/>
      <c r="M168" s="8"/>
      <c r="P168" s="33" t="e">
        <f>IF(MOD(INT(VLOOKUP(LEFT($D168,1),設定資料!$D$2:$F$27,3,FALSE)/10)+
MOD(VLOOKUP(LEFT($D168,1),設定資料!$D$2:$F$27,3,FALSE),10)*9+SUMPRODUCT(VALUE(MID($D168,ROW($1:$9)+1,1)),{8;7;6;5;4;3;2;1;1}),10)=0,"正確","錯誤")</f>
        <v>#N/A</v>
      </c>
    </row>
    <row r="169" spans="1:16" ht="28.5" x14ac:dyDescent="0.25">
      <c r="A169" s="3">
        <v>166</v>
      </c>
      <c r="B169" s="3"/>
      <c r="C169" s="3" t="str">
        <f t="shared" si="4"/>
        <v>請確認</v>
      </c>
      <c r="D169" s="3"/>
      <c r="E169" s="38"/>
      <c r="F169" s="5">
        <f t="shared" si="5"/>
        <v>125</v>
      </c>
      <c r="G169" s="39"/>
      <c r="H169" s="39"/>
      <c r="I169" s="39"/>
      <c r="J169" s="41"/>
      <c r="K169" s="8"/>
      <c r="L169" s="46"/>
      <c r="M169" s="8"/>
      <c r="P169" s="33" t="e">
        <f>IF(MOD(INT(VLOOKUP(LEFT($D169,1),設定資料!$D$2:$F$27,3,FALSE)/10)+
MOD(VLOOKUP(LEFT($D169,1),設定資料!$D$2:$F$27,3,FALSE),10)*9+SUMPRODUCT(VALUE(MID($D169,ROW($1:$9)+1,1)),{8;7;6;5;4;3;2;1;1}),10)=0,"正確","錯誤")</f>
        <v>#N/A</v>
      </c>
    </row>
    <row r="170" spans="1:16" ht="20.100000000000001" customHeight="1" x14ac:dyDescent="0.25">
      <c r="A170" s="3">
        <v>167</v>
      </c>
      <c r="B170" s="3"/>
      <c r="C170" s="3" t="str">
        <f t="shared" si="4"/>
        <v>請確認</v>
      </c>
      <c r="D170" s="3"/>
      <c r="E170" s="38"/>
      <c r="F170" s="5">
        <f t="shared" si="5"/>
        <v>125</v>
      </c>
      <c r="G170" s="39"/>
      <c r="H170" s="39"/>
      <c r="I170" s="39"/>
      <c r="J170" s="41"/>
      <c r="K170" s="8"/>
      <c r="L170" s="8"/>
      <c r="M170" s="8"/>
      <c r="P170" s="33" t="e">
        <f>IF(MOD(INT(VLOOKUP(LEFT($D170,1),設定資料!$D$2:$F$27,3,FALSE)/10)+
MOD(VLOOKUP(LEFT($D170,1),設定資料!$D$2:$F$27,3,FALSE),10)*9+SUMPRODUCT(VALUE(MID($D170,ROW($1:$9)+1,1)),{8;7;6;5;4;3;2;1;1}),10)=0,"正確","錯誤")</f>
        <v>#N/A</v>
      </c>
    </row>
    <row r="171" spans="1:16" ht="20.100000000000001" customHeight="1" x14ac:dyDescent="0.25">
      <c r="A171" s="3">
        <v>168</v>
      </c>
      <c r="B171" s="3"/>
      <c r="C171" s="3" t="str">
        <f t="shared" si="4"/>
        <v>請確認</v>
      </c>
      <c r="D171" s="41"/>
      <c r="E171" s="38"/>
      <c r="F171" s="5">
        <f t="shared" si="5"/>
        <v>125</v>
      </c>
      <c r="G171" s="39"/>
      <c r="H171" s="39"/>
      <c r="I171" s="39"/>
      <c r="J171" s="41"/>
      <c r="K171" s="8"/>
      <c r="L171" s="8"/>
      <c r="M171" s="8"/>
      <c r="P171" s="33" t="e">
        <f>IF(MOD(INT(VLOOKUP(LEFT($D171,1),設定資料!$D$2:$F$27,3,FALSE)/10)+
MOD(VLOOKUP(LEFT($D171,1),設定資料!$D$2:$F$27,3,FALSE),10)*9+SUMPRODUCT(VALUE(MID($D171,ROW($1:$9)+1,1)),{8;7;6;5;4;3;2;1;1}),10)=0,"正確","錯誤")</f>
        <v>#N/A</v>
      </c>
    </row>
    <row r="172" spans="1:16" ht="20.100000000000001" customHeight="1" x14ac:dyDescent="0.25">
      <c r="A172" s="3">
        <v>169</v>
      </c>
      <c r="B172" s="3"/>
      <c r="C172" s="3" t="str">
        <f t="shared" si="4"/>
        <v>請確認</v>
      </c>
      <c r="D172" s="41"/>
      <c r="E172" s="38"/>
      <c r="F172" s="5">
        <f t="shared" si="5"/>
        <v>125</v>
      </c>
      <c r="G172" s="39"/>
      <c r="H172" s="39"/>
      <c r="I172" s="39"/>
      <c r="J172" s="41"/>
      <c r="K172" s="8"/>
      <c r="L172" s="8"/>
      <c r="M172" s="8"/>
      <c r="P172" s="33" t="e">
        <f>IF(MOD(INT(VLOOKUP(LEFT($D172,1),設定資料!$D$2:$F$27,3,FALSE)/10)+
MOD(VLOOKUP(LEFT($D172,1),設定資料!$D$2:$F$27,3,FALSE),10)*9+SUMPRODUCT(VALUE(MID($D172,ROW($1:$9)+1,1)),{8;7;6;5;4;3;2;1;1}),10)=0,"正確","錯誤")</f>
        <v>#N/A</v>
      </c>
    </row>
    <row r="173" spans="1:16" ht="20.100000000000001" customHeight="1" x14ac:dyDescent="0.25">
      <c r="A173" s="3">
        <v>170</v>
      </c>
      <c r="B173" s="3"/>
      <c r="C173" s="3" t="str">
        <f t="shared" si="4"/>
        <v>請確認</v>
      </c>
      <c r="D173" s="41"/>
      <c r="E173" s="38"/>
      <c r="F173" s="5">
        <f t="shared" si="5"/>
        <v>125</v>
      </c>
      <c r="G173" s="39"/>
      <c r="H173" s="39"/>
      <c r="I173" s="39"/>
      <c r="J173" s="41"/>
      <c r="K173" s="8"/>
      <c r="L173" s="8"/>
      <c r="M173" s="8"/>
      <c r="P173" s="33" t="e">
        <f>IF(MOD(INT(VLOOKUP(LEFT($D173,1),設定資料!$D$2:$F$27,3,FALSE)/10)+
MOD(VLOOKUP(LEFT($D173,1),設定資料!$D$2:$F$27,3,FALSE),10)*9+SUMPRODUCT(VALUE(MID($D173,ROW($1:$9)+1,1)),{8;7;6;5;4;3;2;1;1}),10)=0,"正確","錯誤")</f>
        <v>#N/A</v>
      </c>
    </row>
    <row r="174" spans="1:16" ht="20.100000000000001" customHeight="1" x14ac:dyDescent="0.25">
      <c r="A174" s="3">
        <v>171</v>
      </c>
      <c r="B174" s="41"/>
      <c r="C174" s="3" t="str">
        <f t="shared" si="4"/>
        <v>請確認</v>
      </c>
      <c r="D174" s="41"/>
      <c r="E174" s="38"/>
      <c r="F174" s="5">
        <f t="shared" si="5"/>
        <v>125</v>
      </c>
      <c r="G174" s="39"/>
      <c r="H174" s="41"/>
      <c r="I174" s="43"/>
      <c r="J174" s="41"/>
      <c r="K174" s="41"/>
      <c r="L174" s="8"/>
      <c r="M174" s="8"/>
      <c r="P174" s="33" t="e">
        <f>IF(MOD(INT(VLOOKUP(LEFT($D174,1),設定資料!$D$2:$F$27,3,FALSE)/10)+
MOD(VLOOKUP(LEFT($D174,1),設定資料!$D$2:$F$27,3,FALSE),10)*9+SUMPRODUCT(VALUE(MID($D174,ROW($1:$9)+1,1)),{8;7;6;5;4;3;2;1;1}),10)=0,"正確","錯誤")</f>
        <v>#N/A</v>
      </c>
    </row>
    <row r="175" spans="1:16" ht="20.100000000000001" customHeight="1" x14ac:dyDescent="0.25">
      <c r="A175" s="3">
        <v>172</v>
      </c>
      <c r="B175" s="41"/>
      <c r="C175" s="3" t="str">
        <f t="shared" si="4"/>
        <v>請確認</v>
      </c>
      <c r="D175" s="41"/>
      <c r="E175" s="38"/>
      <c r="F175" s="5">
        <f t="shared" si="5"/>
        <v>125</v>
      </c>
      <c r="G175" s="39"/>
      <c r="H175" s="39"/>
      <c r="I175" s="41"/>
      <c r="J175" s="41"/>
      <c r="K175" s="46"/>
      <c r="L175" s="8"/>
      <c r="M175" s="8"/>
      <c r="N175" s="48"/>
      <c r="P175" s="33" t="e">
        <f>IF(MOD(INT(VLOOKUP(LEFT($D175,1),設定資料!$D$2:$F$27,3,FALSE)/10)+
MOD(VLOOKUP(LEFT($D175,1),設定資料!$D$2:$F$27,3,FALSE),10)*9+SUMPRODUCT(VALUE(MID($D175,ROW($1:$9)+1,1)),{8;7;6;5;4;3;2;1;1}),10)=0,"正確","錯誤")</f>
        <v>#N/A</v>
      </c>
    </row>
    <row r="176" spans="1:16" ht="20.100000000000001" customHeight="1" x14ac:dyDescent="0.25">
      <c r="A176" s="3">
        <v>173</v>
      </c>
      <c r="B176" s="3"/>
      <c r="C176" s="3" t="str">
        <f t="shared" si="4"/>
        <v>請確認</v>
      </c>
      <c r="D176" s="3"/>
      <c r="E176" s="38"/>
      <c r="F176" s="5">
        <f t="shared" si="5"/>
        <v>125</v>
      </c>
      <c r="G176" s="39"/>
      <c r="H176" s="3"/>
      <c r="I176" s="3"/>
      <c r="J176" s="41"/>
      <c r="K176" s="8"/>
      <c r="L176" s="8"/>
      <c r="M176" s="8"/>
      <c r="P176" s="33" t="e">
        <f>IF(MOD(INT(VLOOKUP(LEFT($D176,1),設定資料!$D$2:$F$27,3,FALSE)/10)+
MOD(VLOOKUP(LEFT($D176,1),設定資料!$D$2:$F$27,3,FALSE),10)*9+SUMPRODUCT(VALUE(MID($D176,ROW($1:$9)+1,1)),{8;7;6;5;4;3;2;1;1}),10)=0,"正確","錯誤")</f>
        <v>#N/A</v>
      </c>
    </row>
    <row r="177" spans="1:16" ht="20.100000000000001" customHeight="1" x14ac:dyDescent="0.25">
      <c r="A177" s="3">
        <v>174</v>
      </c>
      <c r="B177" s="3"/>
      <c r="C177" s="3" t="str">
        <f t="shared" si="4"/>
        <v>請確認</v>
      </c>
      <c r="D177" s="8"/>
      <c r="E177" s="38"/>
      <c r="F177" s="5">
        <f t="shared" si="5"/>
        <v>125</v>
      </c>
      <c r="G177" s="4"/>
      <c r="H177" s="44"/>
      <c r="I177" s="44"/>
      <c r="J177" s="8"/>
      <c r="K177" s="8"/>
      <c r="L177" s="8"/>
      <c r="M177" s="8"/>
      <c r="P177" s="33" t="e">
        <f>IF(MOD(INT(VLOOKUP(LEFT($D177,1),設定資料!$D$2:$F$27,3,FALSE)/10)+
MOD(VLOOKUP(LEFT($D177,1),設定資料!$D$2:$F$27,3,FALSE),10)*9+SUMPRODUCT(VALUE(MID($D177,ROW($1:$9)+1,1)),{8;7;6;5;4;3;2;1;1}),10)=0,"正確","錯誤")</f>
        <v>#N/A</v>
      </c>
    </row>
    <row r="178" spans="1:16" ht="20.100000000000001" customHeight="1" x14ac:dyDescent="0.25">
      <c r="A178" s="3">
        <v>175</v>
      </c>
      <c r="B178" s="3"/>
      <c r="C178" s="3" t="str">
        <f t="shared" si="4"/>
        <v>請確認</v>
      </c>
      <c r="D178" s="8"/>
      <c r="E178" s="38"/>
      <c r="F178" s="5">
        <f t="shared" si="5"/>
        <v>125</v>
      </c>
      <c r="G178" s="4"/>
      <c r="H178" s="44"/>
      <c r="I178" s="44"/>
      <c r="J178" s="8"/>
      <c r="K178" s="8"/>
      <c r="L178" s="8"/>
      <c r="M178" s="8"/>
      <c r="P178" s="33" t="e">
        <f>IF(MOD(INT(VLOOKUP(LEFT($D178,1),設定資料!$D$2:$F$27,3,FALSE)/10)+
MOD(VLOOKUP(LEFT($D178,1),設定資料!$D$2:$F$27,3,FALSE),10)*9+SUMPRODUCT(VALUE(MID($D178,ROW($1:$9)+1,1)),{8;7;6;5;4;3;2;1;1}),10)=0,"正確","錯誤")</f>
        <v>#N/A</v>
      </c>
    </row>
    <row r="179" spans="1:16" ht="20.100000000000001" customHeight="1" x14ac:dyDescent="0.25">
      <c r="A179" s="3">
        <v>176</v>
      </c>
      <c r="B179" s="3"/>
      <c r="C179" s="3" t="str">
        <f t="shared" si="4"/>
        <v>請確認</v>
      </c>
      <c r="D179" s="3"/>
      <c r="E179" s="38"/>
      <c r="F179" s="5">
        <f t="shared" si="5"/>
        <v>125</v>
      </c>
      <c r="G179" s="44"/>
      <c r="H179" s="44"/>
      <c r="I179" s="44"/>
      <c r="J179" s="8"/>
      <c r="K179" s="3"/>
      <c r="L179" s="8"/>
      <c r="M179" s="8"/>
      <c r="P179" s="33" t="e">
        <f>IF(MOD(INT(VLOOKUP(LEFT($D179,1),設定資料!$D$2:$F$27,3,FALSE)/10)+
MOD(VLOOKUP(LEFT($D179,1),設定資料!$D$2:$F$27,3,FALSE),10)*9+SUMPRODUCT(VALUE(MID($D179,ROW($1:$9)+1,1)),{8;7;6;5;4;3;2;1;1}),10)=0,"正確","錯誤")</f>
        <v>#N/A</v>
      </c>
    </row>
    <row r="180" spans="1:16" s="1" customFormat="1" ht="20.100000000000001" customHeight="1" x14ac:dyDescent="0.25">
      <c r="A180" s="3">
        <v>177</v>
      </c>
      <c r="B180" s="3"/>
      <c r="C180" s="3" t="str">
        <f t="shared" si="4"/>
        <v>請確認</v>
      </c>
      <c r="D180" s="8"/>
      <c r="E180" s="38"/>
      <c r="F180" s="5">
        <f t="shared" si="5"/>
        <v>125</v>
      </c>
      <c r="G180" s="44"/>
      <c r="H180" s="44"/>
      <c r="I180" s="44"/>
      <c r="J180" s="8"/>
      <c r="K180" s="8"/>
      <c r="L180" s="8"/>
      <c r="M180" s="8"/>
      <c r="N180" s="32"/>
      <c r="O180" s="48"/>
      <c r="P180" s="33" t="e">
        <f>IF(MOD(INT(VLOOKUP(LEFT($D180,1),設定資料!$D$2:$F$27,3,FALSE)/10)+
MOD(VLOOKUP(LEFT($D180,1),設定資料!$D$2:$F$27,3,FALSE),10)*9+SUMPRODUCT(VALUE(MID($D180,ROW($1:$9)+1,1)),{8;7;6;5;4;3;2;1;1}),10)=0,"正確","錯誤")</f>
        <v>#N/A</v>
      </c>
    </row>
    <row r="181" spans="1:16" ht="20.100000000000001" customHeight="1" x14ac:dyDescent="0.25">
      <c r="A181" s="3">
        <v>178</v>
      </c>
      <c r="B181" s="3"/>
      <c r="C181" s="3" t="str">
        <f t="shared" si="4"/>
        <v>請確認</v>
      </c>
      <c r="D181" s="8"/>
      <c r="E181" s="38"/>
      <c r="F181" s="5">
        <f t="shared" si="5"/>
        <v>125</v>
      </c>
      <c r="G181" s="44"/>
      <c r="H181" s="44"/>
      <c r="I181" s="44"/>
      <c r="J181" s="8"/>
      <c r="K181" s="8"/>
      <c r="L181" s="8"/>
      <c r="M181" s="8"/>
      <c r="P181" s="33" t="e">
        <f>IF(MOD(INT(VLOOKUP(LEFT($D181,1),設定資料!$D$2:$F$27,3,FALSE)/10)+
MOD(VLOOKUP(LEFT($D181,1),設定資料!$D$2:$F$27,3,FALSE),10)*9+SUMPRODUCT(VALUE(MID($D181,ROW($1:$9)+1,1)),{8;7;6;5;4;3;2;1;1}),10)=0,"正確","錯誤")</f>
        <v>#N/A</v>
      </c>
    </row>
    <row r="182" spans="1:16" ht="20.100000000000001" customHeight="1" x14ac:dyDescent="0.25">
      <c r="A182" s="3">
        <v>179</v>
      </c>
      <c r="B182" s="3"/>
      <c r="C182" s="3" t="str">
        <f t="shared" si="4"/>
        <v>請確認</v>
      </c>
      <c r="D182" s="8"/>
      <c r="E182" s="38"/>
      <c r="F182" s="5">
        <f t="shared" si="5"/>
        <v>125</v>
      </c>
      <c r="G182" s="44"/>
      <c r="H182" s="44"/>
      <c r="I182" s="44"/>
      <c r="J182" s="8"/>
      <c r="K182" s="8"/>
      <c r="L182" s="8"/>
      <c r="M182" s="8"/>
      <c r="P182" s="33" t="e">
        <f>IF(MOD(INT(VLOOKUP(LEFT($D182,1),設定資料!$D$2:$F$27,3,FALSE)/10)+
MOD(VLOOKUP(LEFT($D182,1),設定資料!$D$2:$F$27,3,FALSE),10)*9+SUMPRODUCT(VALUE(MID($D182,ROW($1:$9)+1,1)),{8;7;6;5;4;3;2;1;1}),10)=0,"正確","錯誤")</f>
        <v>#N/A</v>
      </c>
    </row>
    <row r="183" spans="1:16" ht="20.100000000000001" customHeight="1" x14ac:dyDescent="0.25">
      <c r="A183" s="3">
        <v>180</v>
      </c>
      <c r="B183" s="8"/>
      <c r="C183" s="3" t="str">
        <f t="shared" si="4"/>
        <v>請確認</v>
      </c>
      <c r="D183" s="8"/>
      <c r="E183" s="38"/>
      <c r="F183" s="5">
        <f t="shared" si="5"/>
        <v>125</v>
      </c>
      <c r="G183" s="44"/>
      <c r="H183" s="44"/>
      <c r="I183" s="44"/>
      <c r="J183" s="8"/>
      <c r="K183" s="8"/>
      <c r="L183" s="8"/>
      <c r="M183" s="8"/>
      <c r="P183" s="33" t="e">
        <f>IF(MOD(INT(VLOOKUP(LEFT($D183,1),設定資料!$D$2:$F$27,3,FALSE)/10)+
MOD(VLOOKUP(LEFT($D183,1),設定資料!$D$2:$F$27,3,FALSE),10)*9+SUMPRODUCT(VALUE(MID($D183,ROW($1:$9)+1,1)),{8;7;6;5;4;3;2;1;1}),10)=0,"正確","錯誤")</f>
        <v>#N/A</v>
      </c>
    </row>
    <row r="184" spans="1:16" ht="28.5" x14ac:dyDescent="0.25">
      <c r="A184" s="3">
        <v>181</v>
      </c>
      <c r="B184" s="43"/>
      <c r="C184" s="3" t="str">
        <f t="shared" si="4"/>
        <v>請確認</v>
      </c>
      <c r="D184" s="8"/>
      <c r="E184" s="38"/>
      <c r="F184" s="5">
        <f t="shared" si="5"/>
        <v>125</v>
      </c>
      <c r="G184" s="44"/>
      <c r="H184" s="44"/>
      <c r="I184" s="44"/>
      <c r="J184" s="8"/>
      <c r="K184" s="8"/>
      <c r="L184" s="8"/>
      <c r="M184" s="8"/>
      <c r="P184" s="33" t="e">
        <f>IF(MOD(INT(VLOOKUP(LEFT($D184,1),設定資料!$D$2:$F$27,3,FALSE)/10)+
MOD(VLOOKUP(LEFT($D184,1),設定資料!$D$2:$F$27,3,FALSE),10)*9+SUMPRODUCT(VALUE(MID($D184,ROW($1:$9)+1,1)),{8;7;6;5;4;3;2;1;1}),10)=0,"正確","錯誤")</f>
        <v>#N/A</v>
      </c>
    </row>
    <row r="185" spans="1:16" ht="28.5" x14ac:dyDescent="0.25">
      <c r="A185" s="3">
        <v>182</v>
      </c>
      <c r="B185" s="43"/>
      <c r="C185" s="3" t="str">
        <f t="shared" si="4"/>
        <v>請確認</v>
      </c>
      <c r="D185" s="8"/>
      <c r="E185" s="38"/>
      <c r="F185" s="5">
        <f t="shared" si="5"/>
        <v>125</v>
      </c>
      <c r="G185" s="44"/>
      <c r="H185" s="44"/>
      <c r="I185" s="44"/>
      <c r="J185" s="8"/>
      <c r="K185" s="8"/>
      <c r="L185" s="8"/>
      <c r="M185" s="8"/>
      <c r="P185" s="33" t="e">
        <f>IF(MOD(INT(VLOOKUP(LEFT($D185,1),設定資料!$D$2:$F$27,3,FALSE)/10)+
MOD(VLOOKUP(LEFT($D185,1),設定資料!$D$2:$F$27,3,FALSE),10)*9+SUMPRODUCT(VALUE(MID($D185,ROW($1:$9)+1,1)),{8;7;6;5;4;3;2;1;1}),10)=0,"正確","錯誤")</f>
        <v>#N/A</v>
      </c>
    </row>
    <row r="186" spans="1:16" ht="28.5" x14ac:dyDescent="0.25">
      <c r="A186" s="3">
        <v>183</v>
      </c>
      <c r="B186" s="43"/>
      <c r="C186" s="3" t="str">
        <f t="shared" si="4"/>
        <v>請確認</v>
      </c>
      <c r="D186" s="8"/>
      <c r="E186" s="38"/>
      <c r="F186" s="5">
        <f t="shared" si="5"/>
        <v>125</v>
      </c>
      <c r="G186" s="44"/>
      <c r="H186" s="44"/>
      <c r="I186" s="44"/>
      <c r="J186" s="8"/>
      <c r="K186" s="8"/>
      <c r="L186" s="8"/>
      <c r="M186" s="8"/>
      <c r="P186" s="33" t="e">
        <f>IF(MOD(INT(VLOOKUP(LEFT($D186,1),設定資料!$D$2:$F$27,3,FALSE)/10)+
MOD(VLOOKUP(LEFT($D186,1),設定資料!$D$2:$F$27,3,FALSE),10)*9+SUMPRODUCT(VALUE(MID($D186,ROW($1:$9)+1,1)),{8;7;6;5;4;3;2;1;1}),10)=0,"正確","錯誤")</f>
        <v>#N/A</v>
      </c>
    </row>
    <row r="187" spans="1:16" ht="28.5" x14ac:dyDescent="0.25">
      <c r="A187" s="3">
        <v>184</v>
      </c>
      <c r="B187" s="43"/>
      <c r="C187" s="3" t="str">
        <f t="shared" si="4"/>
        <v>請確認</v>
      </c>
      <c r="D187" s="8"/>
      <c r="E187" s="38"/>
      <c r="F187" s="5">
        <f t="shared" si="5"/>
        <v>125</v>
      </c>
      <c r="G187" s="44"/>
      <c r="H187" s="44"/>
      <c r="I187" s="44"/>
      <c r="J187" s="8"/>
      <c r="K187" s="8"/>
      <c r="L187" s="8"/>
      <c r="M187" s="8"/>
      <c r="P187" s="33" t="e">
        <f>IF(MOD(INT(VLOOKUP(LEFT($D187,1),設定資料!$D$2:$F$27,3,FALSE)/10)+
MOD(VLOOKUP(LEFT($D187,1),設定資料!$D$2:$F$27,3,FALSE),10)*9+SUMPRODUCT(VALUE(MID($D187,ROW($1:$9)+1,1)),{8;7;6;5;4;3;2;1;1}),10)=0,"正確","錯誤")</f>
        <v>#N/A</v>
      </c>
    </row>
    <row r="188" spans="1:16" ht="28.5" x14ac:dyDescent="0.25">
      <c r="A188" s="3">
        <v>185</v>
      </c>
      <c r="B188" s="43"/>
      <c r="C188" s="3" t="str">
        <f t="shared" si="4"/>
        <v>請確認</v>
      </c>
      <c r="D188" s="8"/>
      <c r="E188" s="38"/>
      <c r="F188" s="5">
        <f t="shared" si="5"/>
        <v>125</v>
      </c>
      <c r="G188" s="44"/>
      <c r="H188" s="44"/>
      <c r="I188" s="44"/>
      <c r="J188" s="8"/>
      <c r="K188" s="8"/>
      <c r="L188" s="8"/>
      <c r="M188" s="8"/>
      <c r="P188" s="33" t="e">
        <f>IF(MOD(INT(VLOOKUP(LEFT($D188,1),設定資料!$D$2:$F$27,3,FALSE)/10)+
MOD(VLOOKUP(LEFT($D188,1),設定資料!$D$2:$F$27,3,FALSE),10)*9+SUMPRODUCT(VALUE(MID($D188,ROW($1:$9)+1,1)),{8;7;6;5;4;3;2;1;1}),10)=0,"正確","錯誤")</f>
        <v>#N/A</v>
      </c>
    </row>
    <row r="189" spans="1:16" ht="28.5" x14ac:dyDescent="0.25">
      <c r="A189" s="3">
        <v>186</v>
      </c>
      <c r="B189" s="43"/>
      <c r="C189" s="3" t="str">
        <f t="shared" si="4"/>
        <v>請確認</v>
      </c>
      <c r="D189" s="8"/>
      <c r="E189" s="38"/>
      <c r="F189" s="5">
        <f t="shared" si="5"/>
        <v>125</v>
      </c>
      <c r="G189" s="44"/>
      <c r="H189" s="44"/>
      <c r="I189" s="44"/>
      <c r="J189" s="8"/>
      <c r="K189" s="8"/>
      <c r="L189" s="8"/>
      <c r="M189" s="8"/>
      <c r="P189" s="33" t="e">
        <f>IF(MOD(INT(VLOOKUP(LEFT($D189,1),設定資料!$D$2:$F$27,3,FALSE)/10)+
MOD(VLOOKUP(LEFT($D189,1),設定資料!$D$2:$F$27,3,FALSE),10)*9+SUMPRODUCT(VALUE(MID($D189,ROW($1:$9)+1,1)),{8;7;6;5;4;3;2;1;1}),10)=0,"正確","錯誤")</f>
        <v>#N/A</v>
      </c>
    </row>
    <row r="190" spans="1:16" ht="28.5" x14ac:dyDescent="0.25">
      <c r="A190" s="3">
        <v>187</v>
      </c>
      <c r="B190" s="43"/>
      <c r="C190" s="3" t="str">
        <f t="shared" si="4"/>
        <v>請確認</v>
      </c>
      <c r="D190" s="8"/>
      <c r="E190" s="38"/>
      <c r="F190" s="5">
        <f t="shared" si="5"/>
        <v>125</v>
      </c>
      <c r="G190" s="44"/>
      <c r="H190" s="44"/>
      <c r="I190" s="44"/>
      <c r="J190" s="8"/>
      <c r="K190" s="8"/>
      <c r="L190" s="8"/>
      <c r="M190" s="8"/>
      <c r="P190" s="33" t="e">
        <f>IF(MOD(INT(VLOOKUP(LEFT($D190,1),設定資料!$D$2:$F$27,3,FALSE)/10)+
MOD(VLOOKUP(LEFT($D190,1),設定資料!$D$2:$F$27,3,FALSE),10)*9+SUMPRODUCT(VALUE(MID($D190,ROW($1:$9)+1,1)),{8;7;6;5;4;3;2;1;1}),10)=0,"正確","錯誤")</f>
        <v>#N/A</v>
      </c>
    </row>
    <row r="191" spans="1:16" ht="28.5" x14ac:dyDescent="0.25">
      <c r="A191" s="3">
        <v>188</v>
      </c>
      <c r="B191" s="43"/>
      <c r="C191" s="3" t="str">
        <f t="shared" si="4"/>
        <v>請確認</v>
      </c>
      <c r="D191" s="8"/>
      <c r="E191" s="38"/>
      <c r="F191" s="5">
        <f t="shared" si="5"/>
        <v>125</v>
      </c>
      <c r="G191" s="44"/>
      <c r="H191" s="44"/>
      <c r="I191" s="44"/>
      <c r="J191" s="8"/>
      <c r="K191" s="8"/>
      <c r="L191" s="8"/>
      <c r="M191" s="8"/>
      <c r="P191" s="33" t="e">
        <f>IF(MOD(INT(VLOOKUP(LEFT($D191,1),設定資料!$D$2:$F$27,3,FALSE)/10)+
MOD(VLOOKUP(LEFT($D191,1),設定資料!$D$2:$F$27,3,FALSE),10)*9+SUMPRODUCT(VALUE(MID($D191,ROW($1:$9)+1,1)),{8;7;6;5;4;3;2;1;1}),10)=0,"正確","錯誤")</f>
        <v>#N/A</v>
      </c>
    </row>
    <row r="192" spans="1:16" ht="28.5" x14ac:dyDescent="0.25">
      <c r="A192" s="3">
        <v>189</v>
      </c>
      <c r="B192" s="43"/>
      <c r="C192" s="3" t="str">
        <f t="shared" si="4"/>
        <v>請確認</v>
      </c>
      <c r="D192" s="8"/>
      <c r="E192" s="38"/>
      <c r="F192" s="5">
        <f t="shared" si="5"/>
        <v>125</v>
      </c>
      <c r="G192" s="44"/>
      <c r="H192" s="44"/>
      <c r="I192" s="44"/>
      <c r="J192" s="8"/>
      <c r="K192" s="8"/>
      <c r="L192" s="8"/>
      <c r="M192" s="8"/>
      <c r="P192" s="33" t="e">
        <f>IF(MOD(INT(VLOOKUP(LEFT($D192,1),設定資料!$D$2:$F$27,3,FALSE)/10)+
MOD(VLOOKUP(LEFT($D192,1),設定資料!$D$2:$F$27,3,FALSE),10)*9+SUMPRODUCT(VALUE(MID($D192,ROW($1:$9)+1,1)),{8;7;6;5;4;3;2;1;1}),10)=0,"正確","錯誤")</f>
        <v>#N/A</v>
      </c>
    </row>
    <row r="193" spans="1:16" ht="28.5" x14ac:dyDescent="0.25">
      <c r="A193" s="3">
        <v>190</v>
      </c>
      <c r="B193" s="43"/>
      <c r="C193" s="3" t="str">
        <f t="shared" si="4"/>
        <v>請確認</v>
      </c>
      <c r="D193" s="8"/>
      <c r="E193" s="38"/>
      <c r="F193" s="5">
        <f t="shared" si="5"/>
        <v>125</v>
      </c>
      <c r="G193" s="44"/>
      <c r="H193" s="44"/>
      <c r="I193" s="44"/>
      <c r="J193" s="8"/>
      <c r="K193" s="8"/>
      <c r="L193" s="8"/>
      <c r="M193" s="8"/>
      <c r="P193" s="33" t="e">
        <f>IF(MOD(INT(VLOOKUP(LEFT($D193,1),設定資料!$D$2:$F$27,3,FALSE)/10)+
MOD(VLOOKUP(LEFT($D193,1),設定資料!$D$2:$F$27,3,FALSE),10)*9+SUMPRODUCT(VALUE(MID($D193,ROW($1:$9)+1,1)),{8;7;6;5;4;3;2;1;1}),10)=0,"正確","錯誤")</f>
        <v>#N/A</v>
      </c>
    </row>
    <row r="194" spans="1:16" ht="28.5" x14ac:dyDescent="0.25">
      <c r="A194" s="3">
        <v>191</v>
      </c>
      <c r="B194" s="43"/>
      <c r="C194" s="3" t="str">
        <f t="shared" si="4"/>
        <v>請確認</v>
      </c>
      <c r="D194" s="8"/>
      <c r="E194" s="38"/>
      <c r="F194" s="5">
        <f t="shared" si="5"/>
        <v>125</v>
      </c>
      <c r="G194" s="44"/>
      <c r="H194" s="44"/>
      <c r="I194" s="44"/>
      <c r="J194" s="8"/>
      <c r="K194" s="8"/>
      <c r="L194" s="8"/>
      <c r="M194" s="8"/>
      <c r="P194" s="33" t="e">
        <f>IF(MOD(INT(VLOOKUP(LEFT($D194,1),設定資料!$D$2:$F$27,3,FALSE)/10)+
MOD(VLOOKUP(LEFT($D194,1),設定資料!$D$2:$F$27,3,FALSE),10)*9+SUMPRODUCT(VALUE(MID($D194,ROW($1:$9)+1,1)),{8;7;6;5;4;3;2;1;1}),10)=0,"正確","錯誤")</f>
        <v>#N/A</v>
      </c>
    </row>
    <row r="195" spans="1:16" ht="28.5" x14ac:dyDescent="0.25">
      <c r="A195" s="3">
        <v>192</v>
      </c>
      <c r="B195" s="43"/>
      <c r="C195" s="3" t="str">
        <f t="shared" si="4"/>
        <v>請確認</v>
      </c>
      <c r="D195" s="8"/>
      <c r="E195" s="38"/>
      <c r="F195" s="5">
        <f t="shared" si="5"/>
        <v>125</v>
      </c>
      <c r="G195" s="44"/>
      <c r="H195" s="44"/>
      <c r="I195" s="44"/>
      <c r="J195" s="8"/>
      <c r="K195" s="8"/>
      <c r="L195" s="8"/>
      <c r="M195" s="8"/>
      <c r="P195" s="33" t="e">
        <f>IF(MOD(INT(VLOOKUP(LEFT($D195,1),設定資料!$D$2:$F$27,3,FALSE)/10)+
MOD(VLOOKUP(LEFT($D195,1),設定資料!$D$2:$F$27,3,FALSE),10)*9+SUMPRODUCT(VALUE(MID($D195,ROW($1:$9)+1,1)),{8;7;6;5;4;3;2;1;1}),10)=0,"正確","錯誤")</f>
        <v>#N/A</v>
      </c>
    </row>
    <row r="196" spans="1:16" ht="28.5" x14ac:dyDescent="0.25">
      <c r="A196" s="3">
        <v>193</v>
      </c>
      <c r="B196" s="43"/>
      <c r="C196" s="3" t="str">
        <f t="shared" si="4"/>
        <v>請確認</v>
      </c>
      <c r="D196" s="8"/>
      <c r="E196" s="38"/>
      <c r="F196" s="5">
        <f t="shared" si="5"/>
        <v>125</v>
      </c>
      <c r="G196" s="44"/>
      <c r="H196" s="44"/>
      <c r="I196" s="44"/>
      <c r="J196" s="8"/>
      <c r="K196" s="8"/>
      <c r="L196" s="8"/>
      <c r="M196" s="8"/>
      <c r="P196" s="33" t="e">
        <f>IF(MOD(INT(VLOOKUP(LEFT($D196,1),設定資料!$D$2:$F$27,3,FALSE)/10)+
MOD(VLOOKUP(LEFT($D196,1),設定資料!$D$2:$F$27,3,FALSE),10)*9+SUMPRODUCT(VALUE(MID($D196,ROW($1:$9)+1,1)),{8;7;6;5;4;3;2;1;1}),10)=0,"正確","錯誤")</f>
        <v>#N/A</v>
      </c>
    </row>
    <row r="197" spans="1:16" ht="28.5" x14ac:dyDescent="0.25">
      <c r="A197" s="3">
        <v>194</v>
      </c>
      <c r="B197" s="43"/>
      <c r="C197" s="3" t="str">
        <f t="shared" ref="C197:C203" si="6">IF(MID(D197,2,1)="1","男",IF(MID(D197,2,1)="2","女","請確認"))</f>
        <v>請確認</v>
      </c>
      <c r="D197" s="8"/>
      <c r="E197" s="38"/>
      <c r="F197" s="5">
        <f t="shared" ref="F197:F203" si="7">DATEDIF(E197,DATE($D$2+1911,$F$2,1),"Y")</f>
        <v>125</v>
      </c>
      <c r="G197" s="44"/>
      <c r="H197" s="44"/>
      <c r="I197" s="44"/>
      <c r="J197" s="8"/>
      <c r="K197" s="8"/>
      <c r="L197" s="8"/>
      <c r="M197" s="8"/>
      <c r="P197" s="33" t="e">
        <f>IF(MOD(INT(VLOOKUP(LEFT($D197,1),設定資料!$D$2:$F$27,3,FALSE)/10)+
MOD(VLOOKUP(LEFT($D197,1),設定資料!$D$2:$F$27,3,FALSE),10)*9+SUMPRODUCT(VALUE(MID($D197,ROW($1:$9)+1,1)),{8;7;6;5;4;3;2;1;1}),10)=0,"正確","錯誤")</f>
        <v>#N/A</v>
      </c>
    </row>
    <row r="198" spans="1:16" ht="28.5" x14ac:dyDescent="0.25">
      <c r="A198" s="3">
        <v>195</v>
      </c>
      <c r="B198" s="43"/>
      <c r="C198" s="3" t="str">
        <f t="shared" si="6"/>
        <v>請確認</v>
      </c>
      <c r="D198" s="8"/>
      <c r="E198" s="38"/>
      <c r="F198" s="5">
        <f t="shared" si="7"/>
        <v>125</v>
      </c>
      <c r="G198" s="44"/>
      <c r="H198" s="44"/>
      <c r="I198" s="44"/>
      <c r="J198" s="8"/>
      <c r="K198" s="8"/>
      <c r="L198" s="8"/>
      <c r="M198" s="8"/>
      <c r="P198" s="33" t="e">
        <f>IF(MOD(INT(VLOOKUP(LEFT($D198,1),設定資料!$D$2:$F$27,3,FALSE)/10)+
MOD(VLOOKUP(LEFT($D198,1),設定資料!$D$2:$F$27,3,FALSE),10)*9+SUMPRODUCT(VALUE(MID($D198,ROW($1:$9)+1,1)),{8;7;6;5;4;3;2;1;1}),10)=0,"正確","錯誤")</f>
        <v>#N/A</v>
      </c>
    </row>
    <row r="199" spans="1:16" ht="28.5" x14ac:dyDescent="0.25">
      <c r="A199" s="3">
        <v>196</v>
      </c>
      <c r="B199" s="43"/>
      <c r="C199" s="3" t="str">
        <f t="shared" si="6"/>
        <v>請確認</v>
      </c>
      <c r="D199" s="8"/>
      <c r="E199" s="38"/>
      <c r="F199" s="5">
        <f t="shared" si="7"/>
        <v>125</v>
      </c>
      <c r="G199" s="44"/>
      <c r="H199" s="44"/>
      <c r="I199" s="44"/>
      <c r="J199" s="8"/>
      <c r="K199" s="8"/>
      <c r="L199" s="8"/>
      <c r="M199" s="8"/>
      <c r="P199" s="33" t="e">
        <f>IF(MOD(INT(VLOOKUP(LEFT($D199,1),設定資料!$D$2:$F$27,3,FALSE)/10)+
MOD(VLOOKUP(LEFT($D199,1),設定資料!$D$2:$F$27,3,FALSE),10)*9+SUMPRODUCT(VALUE(MID($D199,ROW($1:$9)+1,1)),{8;7;6;5;4;3;2;1;1}),10)=0,"正確","錯誤")</f>
        <v>#N/A</v>
      </c>
    </row>
    <row r="200" spans="1:16" ht="28.5" x14ac:dyDescent="0.25">
      <c r="A200" s="3">
        <v>197</v>
      </c>
      <c r="B200" s="43"/>
      <c r="C200" s="3" t="str">
        <f t="shared" si="6"/>
        <v>請確認</v>
      </c>
      <c r="D200" s="8"/>
      <c r="E200" s="38"/>
      <c r="F200" s="5">
        <f t="shared" si="7"/>
        <v>125</v>
      </c>
      <c r="G200" s="44"/>
      <c r="H200" s="44"/>
      <c r="I200" s="44"/>
      <c r="J200" s="8"/>
      <c r="K200" s="8"/>
      <c r="L200" s="8"/>
      <c r="M200" s="8"/>
      <c r="P200" s="33" t="e">
        <f>IF(MOD(INT(VLOOKUP(LEFT($D200,1),設定資料!$D$2:$F$27,3,FALSE)/10)+
MOD(VLOOKUP(LEFT($D200,1),設定資料!$D$2:$F$27,3,FALSE),10)*9+SUMPRODUCT(VALUE(MID($D200,ROW($1:$9)+1,1)),{8;7;6;5;4;3;2;1;1}),10)=0,"正確","錯誤")</f>
        <v>#N/A</v>
      </c>
    </row>
    <row r="201" spans="1:16" ht="28.5" x14ac:dyDescent="0.25">
      <c r="A201" s="3">
        <v>198</v>
      </c>
      <c r="B201" s="43"/>
      <c r="C201" s="3" t="str">
        <f t="shared" si="6"/>
        <v>請確認</v>
      </c>
      <c r="D201" s="8"/>
      <c r="E201" s="38"/>
      <c r="F201" s="5">
        <f t="shared" si="7"/>
        <v>125</v>
      </c>
      <c r="G201" s="44"/>
      <c r="H201" s="44"/>
      <c r="I201" s="44"/>
      <c r="J201" s="8"/>
      <c r="K201" s="8"/>
      <c r="L201" s="8"/>
      <c r="M201" s="8"/>
      <c r="P201" s="33" t="e">
        <f>IF(MOD(INT(VLOOKUP(LEFT($D201,1),設定資料!$D$2:$F$27,3,FALSE)/10)+
MOD(VLOOKUP(LEFT($D201,1),設定資料!$D$2:$F$27,3,FALSE),10)*9+SUMPRODUCT(VALUE(MID($D201,ROW($1:$9)+1,1)),{8;7;6;5;4;3;2;1;1}),10)=0,"正確","錯誤")</f>
        <v>#N/A</v>
      </c>
    </row>
    <row r="202" spans="1:16" ht="28.5" x14ac:dyDescent="0.25">
      <c r="A202" s="3">
        <v>199</v>
      </c>
      <c r="B202" s="43"/>
      <c r="C202" s="3" t="str">
        <f t="shared" si="6"/>
        <v>請確認</v>
      </c>
      <c r="D202" s="8"/>
      <c r="E202" s="38"/>
      <c r="F202" s="5">
        <f t="shared" si="7"/>
        <v>125</v>
      </c>
      <c r="G202" s="44"/>
      <c r="H202" s="44"/>
      <c r="I202" s="44"/>
      <c r="J202" s="8"/>
      <c r="K202" s="8"/>
      <c r="L202" s="8"/>
      <c r="M202" s="8"/>
      <c r="P202" s="33" t="e">
        <f>IF(MOD(INT(VLOOKUP(LEFT($D202,1),設定資料!$D$2:$F$27,3,FALSE)/10)+
MOD(VLOOKUP(LEFT($D202,1),設定資料!$D$2:$F$27,3,FALSE),10)*9+SUMPRODUCT(VALUE(MID($D202,ROW($1:$9)+1,1)),{8;7;6;5;4;3;2;1;1}),10)=0,"正確","錯誤")</f>
        <v>#N/A</v>
      </c>
    </row>
    <row r="203" spans="1:16" ht="28.5" x14ac:dyDescent="0.25">
      <c r="A203" s="3">
        <v>200</v>
      </c>
      <c r="B203" s="43"/>
      <c r="C203" s="3" t="str">
        <f t="shared" si="6"/>
        <v>請確認</v>
      </c>
      <c r="D203" s="8"/>
      <c r="E203" s="38"/>
      <c r="F203" s="5">
        <f t="shared" si="7"/>
        <v>125</v>
      </c>
      <c r="G203" s="44"/>
      <c r="H203" s="44"/>
      <c r="I203" s="44"/>
      <c r="J203" s="8"/>
      <c r="K203" s="8"/>
      <c r="L203" s="8"/>
      <c r="M203" s="8"/>
      <c r="P203" s="33" t="e">
        <f>IF(MOD(INT(VLOOKUP(LEFT($D203,1),設定資料!$D$2:$F$27,3,FALSE)/10)+
MOD(VLOOKUP(LEFT($D203,1),設定資料!$D$2:$F$27,3,FALSE),10)*9+SUMPRODUCT(VALUE(MID($D203,ROW($1:$9)+1,1)),{8;7;6;5;4;3;2;1;1}),10)=0,"正確","錯誤")</f>
        <v>#N/A</v>
      </c>
    </row>
  </sheetData>
  <mergeCells count="3">
    <mergeCell ref="A1:L1"/>
    <mergeCell ref="A2:C2"/>
    <mergeCell ref="G2:L2"/>
  </mergeCells>
  <phoneticPr fontId="2" type="noConversion"/>
  <conditionalFormatting sqref="F1 F3:F1048576">
    <cfRule type="cellIs" dxfId="32" priority="2" operator="lessThan">
      <formula>60</formula>
    </cfRule>
    <cfRule type="cellIs" dxfId="31" priority="3" operator="between">
      <formula>60</formula>
      <formula>64</formula>
    </cfRule>
  </conditionalFormatting>
  <conditionalFormatting sqref="P1:P1048576">
    <cfRule type="containsText" dxfId="30" priority="1" operator="containsText" text="錯誤">
      <formula>NOT(ISERROR(SEARCH("錯誤",P1)))</formula>
    </cfRule>
  </conditionalFormatting>
  <dataValidations count="2">
    <dataValidation type="list" errorStyle="warning" allowBlank="1" showInputMessage="1" showErrorMessage="1" errorTitle="輸入錯誤" error="僅限輸入自費、部分公費、公費" sqref="J1:J1048576" xr:uid="{00000000-0002-0000-0200-000000000000}">
      <formula1>"自費,部分公費,公費"</formula1>
    </dataValidation>
    <dataValidation type="list" allowBlank="1" showInputMessage="1" showErrorMessage="1" sqref="K4:M203" xr:uid="{00000000-0002-0000-0200-000001000000}">
      <formula1>管路清單</formula1>
    </dataValidation>
  </dataValidations>
  <printOptions horizontalCentered="1"/>
  <pageMargins left="0.15748031496062992" right="0.15748031496062992" top="0.39370078740157483" bottom="0.39370078740157483" header="0.31496062992125984" footer="0.11811023622047245"/>
  <pageSetup paperSize="9" scale="94" orientation="landscape" r:id="rId1"/>
  <headerFooter alignWithMargins="0">
    <oddFooter>&amp;C&amp;10 109年03月-第&amp;P頁</oddFooter>
  </headerFooter>
  <rowBreaks count="7" manualBreakCount="7">
    <brk id="28" max="12" man="1"/>
    <brk id="53" max="12" man="1"/>
    <brk id="78" max="12" man="1"/>
    <brk id="103" max="12" man="1"/>
    <brk id="128" max="12" man="1"/>
    <brk id="153" max="12" man="1"/>
    <brk id="178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03"/>
  <sheetViews>
    <sheetView zoomScale="130" zoomScaleNormal="130" zoomScaleSheetLayoutView="85" workbookViewId="0">
      <selection activeCell="L11" sqref="L11"/>
    </sheetView>
  </sheetViews>
  <sheetFormatPr defaultColWidth="9" defaultRowHeight="14.25" x14ac:dyDescent="0.25"/>
  <cols>
    <col min="1" max="1" width="4.625" style="30" customWidth="1"/>
    <col min="2" max="2" width="9.625" style="33" customWidth="1"/>
    <col min="3" max="3" width="4.875" style="33" customWidth="1"/>
    <col min="4" max="4" width="12.625" style="32" customWidth="1"/>
    <col min="5" max="5" width="11.625" style="45" bestFit="1" customWidth="1"/>
    <col min="6" max="6" width="5.375" style="33" customWidth="1"/>
    <col min="7" max="7" width="12.625" style="45" customWidth="1"/>
    <col min="8" max="8" width="13.125" style="33" bestFit="1" customWidth="1"/>
    <col min="9" max="9" width="9.5" style="33" customWidth="1"/>
    <col min="10" max="10" width="9.5" style="30" bestFit="1" customWidth="1"/>
    <col min="11" max="12" width="5.75" style="11" customWidth="1"/>
    <col min="13" max="13" width="7.125" style="11" customWidth="1"/>
    <col min="14" max="14" width="14.625" style="32" customWidth="1"/>
    <col min="15" max="15" width="9" style="9"/>
    <col min="16" max="16" width="16.125" style="33" bestFit="1" customWidth="1"/>
    <col min="17" max="16384" width="9" style="9"/>
  </cols>
  <sheetData>
    <row r="1" spans="1:16" s="2" customFormat="1" ht="18" customHeight="1" x14ac:dyDescent="0.25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2"/>
      <c r="N1" s="30"/>
      <c r="P1" s="30"/>
    </row>
    <row r="2" spans="1:16" s="2" customFormat="1" ht="18" customHeight="1" x14ac:dyDescent="0.25">
      <c r="A2" s="57"/>
      <c r="B2" s="57"/>
      <c r="C2" s="57"/>
      <c r="D2" s="34">
        <v>114</v>
      </c>
      <c r="E2" s="35" t="s">
        <v>16</v>
      </c>
      <c r="F2" s="36">
        <v>3</v>
      </c>
      <c r="G2" s="56" t="s">
        <v>78</v>
      </c>
      <c r="H2" s="56"/>
      <c r="I2" s="56"/>
      <c r="J2" s="56"/>
      <c r="K2" s="56"/>
      <c r="L2" s="56"/>
      <c r="M2" s="37"/>
      <c r="N2" s="30"/>
      <c r="P2" s="30"/>
    </row>
    <row r="3" spans="1:16" s="7" customFormat="1" ht="28.5" customHeight="1" x14ac:dyDescent="0.25">
      <c r="A3" s="3" t="s">
        <v>4</v>
      </c>
      <c r="B3" s="3" t="s">
        <v>5</v>
      </c>
      <c r="C3" s="3" t="s">
        <v>6</v>
      </c>
      <c r="D3" s="3" t="s">
        <v>7</v>
      </c>
      <c r="E3" s="4" t="s">
        <v>8</v>
      </c>
      <c r="F3" s="5" t="s">
        <v>9</v>
      </c>
      <c r="G3" s="5" t="s">
        <v>10</v>
      </c>
      <c r="H3" s="3" t="s">
        <v>11</v>
      </c>
      <c r="I3" s="6" t="s">
        <v>12</v>
      </c>
      <c r="J3" s="3" t="s">
        <v>79</v>
      </c>
      <c r="K3" s="3" t="s">
        <v>13</v>
      </c>
      <c r="L3" s="3" t="s">
        <v>14</v>
      </c>
      <c r="M3" s="3" t="s">
        <v>77</v>
      </c>
      <c r="N3" s="31"/>
      <c r="P3" s="30" t="s">
        <v>76</v>
      </c>
    </row>
    <row r="4" spans="1:16" ht="20.100000000000001" customHeight="1" x14ac:dyDescent="0.25">
      <c r="A4" s="3">
        <v>1</v>
      </c>
      <c r="B4" s="3"/>
      <c r="C4" s="3" t="str">
        <f>IF(MID(D4,2,1)="1","男",IF(MID(D4,2,1)="2","女","請確認"))</f>
        <v>請確認</v>
      </c>
      <c r="D4" s="3"/>
      <c r="E4" s="38">
        <v>8037</v>
      </c>
      <c r="F4" s="5">
        <f>DATEDIF(E4,DATE($D$2+1911,$F$2,1),"Y")</f>
        <v>103</v>
      </c>
      <c r="G4" s="4">
        <v>42945</v>
      </c>
      <c r="H4" s="39"/>
      <c r="I4" s="39"/>
      <c r="J4" s="39" t="s">
        <v>80</v>
      </c>
      <c r="K4" s="8"/>
      <c r="L4" s="8"/>
      <c r="M4" s="8"/>
      <c r="N4" s="40" t="s">
        <v>0</v>
      </c>
      <c r="P4" s="33" t="e">
        <f>IF(MOD(INT(VLOOKUP(LEFT($D4,1),設定資料!$D$2:$F$27,3,FALSE)/10)+
MOD(VLOOKUP(LEFT($D4,1),設定資料!$D$2:$F$27,3,FALSE),10)*9+SUMPRODUCT(VALUE(MID($D4,ROW($1:$9)+1,1)),{8;7;6;5;4;3;2;1;1}),10)=0,"正確","錯誤")</f>
        <v>#N/A</v>
      </c>
    </row>
    <row r="5" spans="1:16" ht="20.100000000000001" customHeight="1" x14ac:dyDescent="0.25">
      <c r="A5" s="3">
        <v>2</v>
      </c>
      <c r="B5" s="39"/>
      <c r="C5" s="3" t="str">
        <f t="shared" ref="C5:C68" si="0">IF(MID(D5,2,1)="1","男",IF(MID(D5,2,1)="2","女","請確認"))</f>
        <v>請確認</v>
      </c>
      <c r="D5" s="39"/>
      <c r="E5" s="38"/>
      <c r="F5" s="5">
        <f t="shared" ref="F5:F68" si="1">DATEDIF(E5,DATE($D$2+1911,$F$2,1),"Y")</f>
        <v>125</v>
      </c>
      <c r="G5" s="39"/>
      <c r="H5" s="39"/>
      <c r="I5" s="39"/>
      <c r="J5" s="39"/>
      <c r="K5" s="46"/>
      <c r="L5" s="46"/>
      <c r="M5" s="46"/>
      <c r="N5" s="41">
        <f>COUNTA(B:B)-1</f>
        <v>0</v>
      </c>
      <c r="P5" s="33" t="e">
        <f>IF(MOD(INT(VLOOKUP(LEFT($D5,1),設定資料!$D$2:$F$27,3,FALSE)/10)+
MOD(VLOOKUP(LEFT($D5,1),設定資料!$D$2:$F$27,3,FALSE),10)*9+SUMPRODUCT(VALUE(MID($D5,ROW($1:$9)+1,1)),{8;7;6;5;4;3;2;1;1}),10)=0,"正確","錯誤")</f>
        <v>#N/A</v>
      </c>
    </row>
    <row r="6" spans="1:16" ht="20.100000000000001" customHeight="1" x14ac:dyDescent="0.25">
      <c r="A6" s="3">
        <v>3</v>
      </c>
      <c r="B6" s="3"/>
      <c r="C6" s="3" t="str">
        <f t="shared" si="0"/>
        <v>請確認</v>
      </c>
      <c r="D6" s="3"/>
      <c r="E6" s="38"/>
      <c r="F6" s="5">
        <f t="shared" si="1"/>
        <v>125</v>
      </c>
      <c r="G6" s="4"/>
      <c r="H6" s="39"/>
      <c r="I6" s="39"/>
      <c r="J6" s="41"/>
      <c r="K6" s="8"/>
      <c r="L6" s="8"/>
      <c r="M6" s="8"/>
      <c r="N6" s="40" t="s">
        <v>1</v>
      </c>
      <c r="P6" s="33" t="e">
        <f>IF(MOD(INT(VLOOKUP(LEFT($D6,1),設定資料!$D$2:$F$27,3,FALSE)/10)+
MOD(VLOOKUP(LEFT($D6,1),設定資料!$D$2:$F$27,3,FALSE),10)*9+SUMPRODUCT(VALUE(MID($D6,ROW($1:$9)+1,1)),{8;7;6;5;4;3;2;1;1}),10)=0,"正確","錯誤")</f>
        <v>#N/A</v>
      </c>
    </row>
    <row r="7" spans="1:16" ht="20.100000000000001" customHeight="1" x14ac:dyDescent="0.25">
      <c r="A7" s="3">
        <v>4</v>
      </c>
      <c r="B7" s="3"/>
      <c r="C7" s="3" t="str">
        <f t="shared" si="0"/>
        <v>請確認</v>
      </c>
      <c r="D7" s="3"/>
      <c r="E7" s="38"/>
      <c r="F7" s="5">
        <f t="shared" si="1"/>
        <v>125</v>
      </c>
      <c r="G7" s="4"/>
      <c r="H7" s="39"/>
      <c r="I7" s="39"/>
      <c r="J7" s="41"/>
      <c r="K7" s="8"/>
      <c r="L7" s="8"/>
      <c r="M7" s="8"/>
      <c r="N7" s="41">
        <f>COUNTIF(O:O,"&gt;0")</f>
        <v>0</v>
      </c>
      <c r="P7" s="33" t="e">
        <f>IF(MOD(INT(VLOOKUP(LEFT($D7,1),設定資料!$D$2:$F$27,3,FALSE)/10)+
MOD(VLOOKUP(LEFT($D7,1),設定資料!$D$2:$F$27,3,FALSE),10)*9+SUMPRODUCT(VALUE(MID($D7,ROW($1:$9)+1,1)),{8;7;6;5;4;3;2;1;1}),10)=0,"正確","錯誤")</f>
        <v>#N/A</v>
      </c>
    </row>
    <row r="8" spans="1:16" ht="20.100000000000001" customHeight="1" x14ac:dyDescent="0.25">
      <c r="A8" s="3">
        <v>5</v>
      </c>
      <c r="B8" s="3"/>
      <c r="C8" s="3" t="str">
        <f t="shared" si="0"/>
        <v>請確認</v>
      </c>
      <c r="D8" s="39"/>
      <c r="E8" s="38"/>
      <c r="F8" s="5">
        <f t="shared" si="1"/>
        <v>125</v>
      </c>
      <c r="G8" s="39"/>
      <c r="H8" s="39"/>
      <c r="I8" s="39"/>
      <c r="J8" s="39"/>
      <c r="K8" s="46"/>
      <c r="L8" s="46"/>
      <c r="M8" s="46"/>
      <c r="N8" s="40" t="s">
        <v>2</v>
      </c>
      <c r="P8" s="33" t="e">
        <f>IF(MOD(INT(VLOOKUP(LEFT($D8,1),設定資料!$D$2:$F$27,3,FALSE)/10)+
MOD(VLOOKUP(LEFT($D8,1),設定資料!$D$2:$F$27,3,FALSE),10)*9+SUMPRODUCT(VALUE(MID($D8,ROW($1:$9)+1,1)),{8;7;6;5;4;3;2;1;1}),10)=0,"正確","錯誤")</f>
        <v>#N/A</v>
      </c>
    </row>
    <row r="9" spans="1:16" ht="20.100000000000001" customHeight="1" x14ac:dyDescent="0.25">
      <c r="A9" s="3">
        <v>6</v>
      </c>
      <c r="B9" s="3"/>
      <c r="C9" s="3" t="str">
        <f t="shared" si="0"/>
        <v>請確認</v>
      </c>
      <c r="D9" s="3"/>
      <c r="E9" s="38"/>
      <c r="F9" s="5">
        <f t="shared" si="1"/>
        <v>125</v>
      </c>
      <c r="G9" s="4"/>
      <c r="H9" s="39"/>
      <c r="I9" s="39"/>
      <c r="J9" s="41"/>
      <c r="K9" s="8"/>
      <c r="L9" s="8"/>
      <c r="M9" s="8"/>
      <c r="N9" s="41">
        <f>COUNTIF(C:C,LEFT(N8,1))</f>
        <v>0</v>
      </c>
      <c r="P9" s="33" t="e">
        <f>IF(MOD(INT(VLOOKUP(LEFT($D9,1),設定資料!$D$2:$F$27,3,FALSE)/10)+
MOD(VLOOKUP(LEFT($D9,1),設定資料!$D$2:$F$27,3,FALSE),10)*9+SUMPRODUCT(VALUE(MID($D9,ROW($1:$9)+1,1)),{8;7;6;5;4;3;2;1;1}),10)=0,"正確","錯誤")</f>
        <v>#N/A</v>
      </c>
    </row>
    <row r="10" spans="1:16" ht="20.100000000000001" customHeight="1" x14ac:dyDescent="0.25">
      <c r="A10" s="3">
        <v>7</v>
      </c>
      <c r="B10" s="3"/>
      <c r="C10" s="3" t="str">
        <f t="shared" si="0"/>
        <v>請確認</v>
      </c>
      <c r="D10" s="3"/>
      <c r="E10" s="38"/>
      <c r="F10" s="5">
        <f t="shared" si="1"/>
        <v>125</v>
      </c>
      <c r="G10" s="4"/>
      <c r="H10" s="39"/>
      <c r="I10" s="39"/>
      <c r="J10" s="41"/>
      <c r="K10" s="8"/>
      <c r="L10" s="8"/>
      <c r="M10" s="13"/>
      <c r="N10" s="40" t="s">
        <v>3</v>
      </c>
      <c r="P10" s="33" t="e">
        <f>IF(MOD(INT(VLOOKUP(LEFT($D10,1),設定資料!$D$2:$F$27,3,FALSE)/10)+
MOD(VLOOKUP(LEFT($D10,1),設定資料!$D$2:$F$27,3,FALSE),10)*9+SUMPRODUCT(VALUE(MID($D10,ROW($1:$9)+1,1)),{8;7;6;5;4;3;2;1;1}),10)=0,"正確","錯誤")</f>
        <v>#N/A</v>
      </c>
    </row>
    <row r="11" spans="1:16" ht="20.100000000000001" customHeight="1" x14ac:dyDescent="0.25">
      <c r="A11" s="3">
        <v>8</v>
      </c>
      <c r="B11" s="3"/>
      <c r="C11" s="3" t="str">
        <f t="shared" si="0"/>
        <v>請確認</v>
      </c>
      <c r="D11" s="41"/>
      <c r="E11" s="38"/>
      <c r="F11" s="5">
        <f t="shared" si="1"/>
        <v>125</v>
      </c>
      <c r="G11" s="39"/>
      <c r="H11" s="39"/>
      <c r="I11" s="39"/>
      <c r="J11" s="41"/>
      <c r="K11" s="47"/>
      <c r="L11" s="47"/>
      <c r="M11" s="47"/>
      <c r="N11" s="41">
        <f>COUNTIF(C:C,LEFT(N10,1))</f>
        <v>0</v>
      </c>
      <c r="P11" s="33" t="e">
        <f>IF(MOD(INT(VLOOKUP(LEFT($D11,1),設定資料!$D$2:$F$27,3,FALSE)/10)+
MOD(VLOOKUP(LEFT($D11,1),設定資料!$D$2:$F$27,3,FALSE),10)*9+SUMPRODUCT(VALUE(MID($D11,ROW($1:$9)+1,1)),{8;7;6;5;4;3;2;1;1}),10)=0,"正確","錯誤")</f>
        <v>#N/A</v>
      </c>
    </row>
    <row r="12" spans="1:16" ht="20.100000000000001" customHeight="1" x14ac:dyDescent="0.25">
      <c r="A12" s="3">
        <v>9</v>
      </c>
      <c r="B12" s="3"/>
      <c r="C12" s="3" t="str">
        <f t="shared" si="0"/>
        <v>請確認</v>
      </c>
      <c r="D12" s="41"/>
      <c r="E12" s="38"/>
      <c r="F12" s="5">
        <f t="shared" si="1"/>
        <v>125</v>
      </c>
      <c r="G12" s="39"/>
      <c r="H12" s="39"/>
      <c r="I12" s="39"/>
      <c r="J12" s="3"/>
      <c r="K12" s="8"/>
      <c r="L12" s="46"/>
      <c r="M12" s="46"/>
      <c r="P12" s="33" t="e">
        <f>IF(MOD(INT(VLOOKUP(LEFT($D12,1),設定資料!$D$2:$F$27,3,FALSE)/10)+
MOD(VLOOKUP(LEFT($D12,1),設定資料!$D$2:$F$27,3,FALSE),10)*9+SUMPRODUCT(VALUE(MID($D12,ROW($1:$9)+1,1)),{8;7;6;5;4;3;2;1;1}),10)=0,"正確","錯誤")</f>
        <v>#N/A</v>
      </c>
    </row>
    <row r="13" spans="1:16" ht="20.100000000000001" customHeight="1" x14ac:dyDescent="0.25">
      <c r="A13" s="3">
        <v>10</v>
      </c>
      <c r="B13" s="3"/>
      <c r="C13" s="3" t="str">
        <f t="shared" si="0"/>
        <v>請確認</v>
      </c>
      <c r="D13" s="3"/>
      <c r="E13" s="38"/>
      <c r="F13" s="5">
        <f t="shared" si="1"/>
        <v>125</v>
      </c>
      <c r="G13" s="39"/>
      <c r="H13" s="39"/>
      <c r="I13" s="39"/>
      <c r="J13" s="41"/>
      <c r="K13" s="3"/>
      <c r="L13" s="3"/>
      <c r="M13" s="3"/>
      <c r="P13" s="33" t="e">
        <f>IF(MOD(INT(VLOOKUP(LEFT($D13,1),設定資料!$D$2:$F$27,3,FALSE)/10)+
MOD(VLOOKUP(LEFT($D13,1),設定資料!$D$2:$F$27,3,FALSE),10)*9+SUMPRODUCT(VALUE(MID($D13,ROW($1:$9)+1,1)),{8;7;6;5;4;3;2;1;1}),10)=0,"正確","錯誤")</f>
        <v>#N/A</v>
      </c>
    </row>
    <row r="14" spans="1:16" ht="20.100000000000001" customHeight="1" x14ac:dyDescent="0.25">
      <c r="A14" s="3">
        <v>11</v>
      </c>
      <c r="B14" s="3"/>
      <c r="C14" s="3" t="str">
        <f t="shared" si="0"/>
        <v>請確認</v>
      </c>
      <c r="D14" s="8"/>
      <c r="E14" s="38"/>
      <c r="F14" s="5">
        <f t="shared" si="1"/>
        <v>125</v>
      </c>
      <c r="G14" s="4"/>
      <c r="H14" s="39"/>
      <c r="I14" s="39"/>
      <c r="J14" s="41"/>
      <c r="K14" s="8"/>
      <c r="L14" s="8"/>
      <c r="M14" s="8"/>
      <c r="P14" s="33" t="e">
        <f>IF(MOD(INT(VLOOKUP(LEFT($D14,1),設定資料!$D$2:$F$27,3,FALSE)/10)+
MOD(VLOOKUP(LEFT($D14,1),設定資料!$D$2:$F$27,3,FALSE),10)*9+SUMPRODUCT(VALUE(MID($D14,ROW($1:$9)+1,1)),{8;7;6;5;4;3;2;1;1}),10)=0,"正確","錯誤")</f>
        <v>#N/A</v>
      </c>
    </row>
    <row r="15" spans="1:16" ht="20.100000000000001" customHeight="1" x14ac:dyDescent="0.25">
      <c r="A15" s="3">
        <v>12</v>
      </c>
      <c r="B15" s="3"/>
      <c r="C15" s="3" t="str">
        <f t="shared" si="0"/>
        <v>請確認</v>
      </c>
      <c r="D15" s="3"/>
      <c r="E15" s="38"/>
      <c r="F15" s="5">
        <f t="shared" si="1"/>
        <v>125</v>
      </c>
      <c r="G15" s="39"/>
      <c r="H15" s="39"/>
      <c r="I15" s="39"/>
      <c r="J15" s="41"/>
      <c r="K15" s="46"/>
      <c r="L15" s="46"/>
      <c r="M15" s="46"/>
      <c r="P15" s="33" t="e">
        <f>IF(MOD(INT(VLOOKUP(LEFT($D15,1),設定資料!$D$2:$F$27,3,FALSE)/10)+
MOD(VLOOKUP(LEFT($D15,1),設定資料!$D$2:$F$27,3,FALSE),10)*9+SUMPRODUCT(VALUE(MID($D15,ROW($1:$9)+1,1)),{8;7;6;5;4;3;2;1;1}),10)=0,"正確","錯誤")</f>
        <v>#N/A</v>
      </c>
    </row>
    <row r="16" spans="1:16" ht="20.100000000000001" customHeight="1" x14ac:dyDescent="0.25">
      <c r="A16" s="3">
        <v>13</v>
      </c>
      <c r="B16" s="3"/>
      <c r="C16" s="3" t="str">
        <f t="shared" si="0"/>
        <v>請確認</v>
      </c>
      <c r="D16" s="8"/>
      <c r="E16" s="38"/>
      <c r="F16" s="5">
        <f t="shared" si="1"/>
        <v>125</v>
      </c>
      <c r="G16" s="4"/>
      <c r="H16" s="39"/>
      <c r="I16" s="39"/>
      <c r="J16" s="41"/>
      <c r="K16" s="8"/>
      <c r="L16" s="8"/>
      <c r="M16" s="8"/>
      <c r="P16" s="33" t="e">
        <f>IF(MOD(INT(VLOOKUP(LEFT($D16,1),設定資料!$D$2:$F$27,3,FALSE)/10)+
MOD(VLOOKUP(LEFT($D16,1),設定資料!$D$2:$F$27,3,FALSE),10)*9+SUMPRODUCT(VALUE(MID($D16,ROW($1:$9)+1,1)),{8;7;6;5;4;3;2;1;1}),10)=0,"正確","錯誤")</f>
        <v>#N/A</v>
      </c>
    </row>
    <row r="17" spans="1:16" ht="20.100000000000001" customHeight="1" x14ac:dyDescent="0.25">
      <c r="A17" s="3">
        <v>14</v>
      </c>
      <c r="B17" s="3"/>
      <c r="C17" s="3" t="str">
        <f t="shared" si="0"/>
        <v>請確認</v>
      </c>
      <c r="D17" s="3"/>
      <c r="E17" s="38"/>
      <c r="F17" s="5">
        <f t="shared" si="1"/>
        <v>125</v>
      </c>
      <c r="G17" s="39"/>
      <c r="H17" s="39"/>
      <c r="I17" s="39"/>
      <c r="J17" s="3"/>
      <c r="K17" s="3"/>
      <c r="L17" s="3"/>
      <c r="M17" s="8"/>
      <c r="P17" s="33" t="e">
        <f>IF(MOD(INT(VLOOKUP(LEFT($D17,1),設定資料!$D$2:$F$27,3,FALSE)/10)+
MOD(VLOOKUP(LEFT($D17,1),設定資料!$D$2:$F$27,3,FALSE),10)*9+SUMPRODUCT(VALUE(MID($D17,ROW($1:$9)+1,1)),{8;7;6;5;4;3;2;1;1}),10)=0,"正確","錯誤")</f>
        <v>#N/A</v>
      </c>
    </row>
    <row r="18" spans="1:16" ht="20.100000000000001" customHeight="1" x14ac:dyDescent="0.25">
      <c r="A18" s="3">
        <v>15</v>
      </c>
      <c r="B18" s="3"/>
      <c r="C18" s="3" t="str">
        <f t="shared" si="0"/>
        <v>請確認</v>
      </c>
      <c r="D18" s="41"/>
      <c r="E18" s="38"/>
      <c r="F18" s="5">
        <f t="shared" si="1"/>
        <v>125</v>
      </c>
      <c r="G18" s="39"/>
      <c r="H18" s="39"/>
      <c r="I18" s="39"/>
      <c r="J18" s="3"/>
      <c r="K18" s="8"/>
      <c r="L18" s="46"/>
      <c r="M18" s="8"/>
      <c r="P18" s="33" t="e">
        <f>IF(MOD(INT(VLOOKUP(LEFT($D18,1),設定資料!$D$2:$F$27,3,FALSE)/10)+
MOD(VLOOKUP(LEFT($D18,1),設定資料!$D$2:$F$27,3,FALSE),10)*9+SUMPRODUCT(VALUE(MID($D18,ROW($1:$9)+1,1)),{8;7;6;5;4;3;2;1;1}),10)=0,"正確","錯誤")</f>
        <v>#N/A</v>
      </c>
    </row>
    <row r="19" spans="1:16" ht="20.100000000000001" customHeight="1" x14ac:dyDescent="0.25">
      <c r="A19" s="3">
        <v>16</v>
      </c>
      <c r="B19" s="3"/>
      <c r="C19" s="3" t="str">
        <f t="shared" si="0"/>
        <v>請確認</v>
      </c>
      <c r="D19" s="8"/>
      <c r="E19" s="38"/>
      <c r="F19" s="5">
        <f t="shared" si="1"/>
        <v>125</v>
      </c>
      <c r="G19" s="4"/>
      <c r="H19" s="39"/>
      <c r="I19" s="39"/>
      <c r="J19" s="41"/>
      <c r="K19" s="8"/>
      <c r="L19" s="8"/>
      <c r="M19" s="8"/>
      <c r="P19" s="33" t="e">
        <f>IF(MOD(INT(VLOOKUP(LEFT($D19,1),設定資料!$D$2:$F$27,3,FALSE)/10)+
MOD(VLOOKUP(LEFT($D19,1),設定資料!$D$2:$F$27,3,FALSE),10)*9+SUMPRODUCT(VALUE(MID($D19,ROW($1:$9)+1,1)),{8;7;6;5;4;3;2;1;1}),10)=0,"正確","錯誤")</f>
        <v>#N/A</v>
      </c>
    </row>
    <row r="20" spans="1:16" ht="20.100000000000001" customHeight="1" x14ac:dyDescent="0.25">
      <c r="A20" s="3">
        <v>17</v>
      </c>
      <c r="B20" s="3"/>
      <c r="C20" s="3" t="str">
        <f t="shared" si="0"/>
        <v>請確認</v>
      </c>
      <c r="D20" s="8"/>
      <c r="E20" s="38"/>
      <c r="F20" s="5">
        <f t="shared" si="1"/>
        <v>125</v>
      </c>
      <c r="G20" s="4"/>
      <c r="H20" s="39"/>
      <c r="I20" s="39"/>
      <c r="J20" s="41"/>
      <c r="K20" s="8"/>
      <c r="L20" s="8"/>
      <c r="M20" s="8"/>
      <c r="P20" s="33" t="e">
        <f>IF(MOD(INT(VLOOKUP(LEFT($D20,1),設定資料!$D$2:$F$27,3,FALSE)/10)+
MOD(VLOOKUP(LEFT($D20,1),設定資料!$D$2:$F$27,3,FALSE),10)*9+SUMPRODUCT(VALUE(MID($D20,ROW($1:$9)+1,1)),{8;7;6;5;4;3;2;1;1}),10)=0,"正確","錯誤")</f>
        <v>#N/A</v>
      </c>
    </row>
    <row r="21" spans="1:16" ht="20.100000000000001" customHeight="1" x14ac:dyDescent="0.25">
      <c r="A21" s="3">
        <v>18</v>
      </c>
      <c r="B21" s="3"/>
      <c r="C21" s="3" t="str">
        <f t="shared" si="0"/>
        <v>請確認</v>
      </c>
      <c r="D21" s="8"/>
      <c r="E21" s="38"/>
      <c r="F21" s="5">
        <f t="shared" si="1"/>
        <v>125</v>
      </c>
      <c r="G21" s="4"/>
      <c r="H21" s="39"/>
      <c r="I21" s="39"/>
      <c r="J21" s="41"/>
      <c r="K21" s="8"/>
      <c r="L21" s="8"/>
      <c r="M21" s="8"/>
      <c r="P21" s="33" t="e">
        <f>IF(MOD(INT(VLOOKUP(LEFT($D21,1),設定資料!$D$2:$F$27,3,FALSE)/10)+
MOD(VLOOKUP(LEFT($D21,1),設定資料!$D$2:$F$27,3,FALSE),10)*9+SUMPRODUCT(VALUE(MID($D21,ROW($1:$9)+1,1)),{8;7;6;5;4;3;2;1;1}),10)=0,"正確","錯誤")</f>
        <v>#N/A</v>
      </c>
    </row>
    <row r="22" spans="1:16" ht="20.100000000000001" customHeight="1" x14ac:dyDescent="0.25">
      <c r="A22" s="3">
        <v>19</v>
      </c>
      <c r="B22" s="3"/>
      <c r="C22" s="3" t="str">
        <f t="shared" si="0"/>
        <v>請確認</v>
      </c>
      <c r="D22" s="8"/>
      <c r="E22" s="38"/>
      <c r="F22" s="5">
        <f t="shared" si="1"/>
        <v>125</v>
      </c>
      <c r="G22" s="4"/>
      <c r="H22" s="39"/>
      <c r="I22" s="39"/>
      <c r="J22" s="41"/>
      <c r="K22" s="8"/>
      <c r="L22" s="8"/>
      <c r="M22" s="8"/>
      <c r="P22" s="33" t="e">
        <f>IF(MOD(INT(VLOOKUP(LEFT($D22,1),設定資料!$D$2:$F$27,3,FALSE)/10)+
MOD(VLOOKUP(LEFT($D22,1),設定資料!$D$2:$F$27,3,FALSE),10)*9+SUMPRODUCT(VALUE(MID($D22,ROW($1:$9)+1,1)),{8;7;6;5;4;3;2;1;1}),10)=0,"正確","錯誤")</f>
        <v>#N/A</v>
      </c>
    </row>
    <row r="23" spans="1:16" ht="20.100000000000001" customHeight="1" x14ac:dyDescent="0.25">
      <c r="A23" s="3">
        <v>20</v>
      </c>
      <c r="B23" s="3"/>
      <c r="C23" s="3" t="str">
        <f t="shared" si="0"/>
        <v>請確認</v>
      </c>
      <c r="D23" s="3"/>
      <c r="E23" s="38"/>
      <c r="F23" s="5">
        <f t="shared" si="1"/>
        <v>125</v>
      </c>
      <c r="G23" s="39"/>
      <c r="H23" s="39"/>
      <c r="I23" s="39"/>
      <c r="J23" s="39"/>
      <c r="K23" s="46"/>
      <c r="L23" s="46"/>
      <c r="M23" s="8"/>
      <c r="P23" s="33" t="e">
        <f>IF(MOD(INT(VLOOKUP(LEFT($D23,1),設定資料!$D$2:$F$27,3,FALSE)/10)+
MOD(VLOOKUP(LEFT($D23,1),設定資料!$D$2:$F$27,3,FALSE),10)*9+SUMPRODUCT(VALUE(MID($D23,ROW($1:$9)+1,1)),{8;7;6;5;4;3;2;1;1}),10)=0,"正確","錯誤")</f>
        <v>#N/A</v>
      </c>
    </row>
    <row r="24" spans="1:16" ht="20.100000000000001" customHeight="1" x14ac:dyDescent="0.25">
      <c r="A24" s="3">
        <v>21</v>
      </c>
      <c r="B24" s="3"/>
      <c r="C24" s="3" t="str">
        <f t="shared" si="0"/>
        <v>請確認</v>
      </c>
      <c r="D24" s="39"/>
      <c r="E24" s="38"/>
      <c r="F24" s="5">
        <f t="shared" si="1"/>
        <v>125</v>
      </c>
      <c r="G24" s="39"/>
      <c r="H24" s="39"/>
      <c r="I24" s="39"/>
      <c r="J24" s="39"/>
      <c r="K24" s="46"/>
      <c r="L24" s="46"/>
      <c r="M24" s="8"/>
      <c r="P24" s="33" t="e">
        <f>IF(MOD(INT(VLOOKUP(LEFT($D24,1),設定資料!$D$2:$F$27,3,FALSE)/10)+
MOD(VLOOKUP(LEFT($D24,1),設定資料!$D$2:$F$27,3,FALSE),10)*9+SUMPRODUCT(VALUE(MID($D24,ROW($1:$9)+1,1)),{8;7;6;5;4;3;2;1;1}),10)=0,"正確","錯誤")</f>
        <v>#N/A</v>
      </c>
    </row>
    <row r="25" spans="1:16" ht="20.100000000000001" customHeight="1" x14ac:dyDescent="0.25">
      <c r="A25" s="3">
        <v>22</v>
      </c>
      <c r="B25" s="3"/>
      <c r="C25" s="3" t="str">
        <f t="shared" si="0"/>
        <v>請確認</v>
      </c>
      <c r="D25" s="41"/>
      <c r="E25" s="38"/>
      <c r="F25" s="5">
        <f t="shared" si="1"/>
        <v>125</v>
      </c>
      <c r="G25" s="39"/>
      <c r="H25" s="39"/>
      <c r="I25" s="39"/>
      <c r="J25" s="41"/>
      <c r="K25" s="46"/>
      <c r="L25" s="46"/>
      <c r="M25" s="8"/>
      <c r="P25" s="33" t="e">
        <f>IF(MOD(INT(VLOOKUP(LEFT($D25,1),設定資料!$D$2:$F$27,3,FALSE)/10)+
MOD(VLOOKUP(LEFT($D25,1),設定資料!$D$2:$F$27,3,FALSE),10)*9+SUMPRODUCT(VALUE(MID($D25,ROW($1:$9)+1,1)),{8;7;6;5;4;3;2;1;1}),10)=0,"正確","錯誤")</f>
        <v>#N/A</v>
      </c>
    </row>
    <row r="26" spans="1:16" ht="20.100000000000001" customHeight="1" x14ac:dyDescent="0.25">
      <c r="A26" s="3">
        <v>23</v>
      </c>
      <c r="B26" s="3"/>
      <c r="C26" s="3" t="str">
        <f t="shared" si="0"/>
        <v>請確認</v>
      </c>
      <c r="D26" s="8"/>
      <c r="E26" s="38"/>
      <c r="F26" s="5">
        <f t="shared" si="1"/>
        <v>125</v>
      </c>
      <c r="G26" s="4"/>
      <c r="H26" s="39"/>
      <c r="I26" s="39"/>
      <c r="J26" s="41"/>
      <c r="K26" s="8"/>
      <c r="L26" s="8"/>
      <c r="M26" s="8"/>
      <c r="P26" s="33" t="e">
        <f>IF(MOD(INT(VLOOKUP(LEFT($D26,1),設定資料!$D$2:$F$27,3,FALSE)/10)+
MOD(VLOOKUP(LEFT($D26,1),設定資料!$D$2:$F$27,3,FALSE),10)*9+SUMPRODUCT(VALUE(MID($D26,ROW($1:$9)+1,1)),{8;7;6;5;4;3;2;1;1}),10)=0,"正確","錯誤")</f>
        <v>#N/A</v>
      </c>
    </row>
    <row r="27" spans="1:16" ht="20.100000000000001" customHeight="1" x14ac:dyDescent="0.25">
      <c r="A27" s="3">
        <v>24</v>
      </c>
      <c r="B27" s="3"/>
      <c r="C27" s="3" t="str">
        <f t="shared" si="0"/>
        <v>請確認</v>
      </c>
      <c r="D27" s="8"/>
      <c r="E27" s="38"/>
      <c r="F27" s="5">
        <f t="shared" si="1"/>
        <v>125</v>
      </c>
      <c r="G27" s="4"/>
      <c r="H27" s="39"/>
      <c r="I27" s="39"/>
      <c r="J27" s="41"/>
      <c r="K27" s="8"/>
      <c r="L27" s="8"/>
      <c r="M27" s="8"/>
      <c r="P27" s="33" t="e">
        <f>IF(MOD(INT(VLOOKUP(LEFT($D27,1),設定資料!$D$2:$F$27,3,FALSE)/10)+
MOD(VLOOKUP(LEFT($D27,1),設定資料!$D$2:$F$27,3,FALSE),10)*9+SUMPRODUCT(VALUE(MID($D27,ROW($1:$9)+1,1)),{8;7;6;5;4;3;2;1;1}),10)=0,"正確","錯誤")</f>
        <v>#N/A</v>
      </c>
    </row>
    <row r="28" spans="1:16" ht="20.100000000000001" customHeight="1" x14ac:dyDescent="0.25">
      <c r="A28" s="3">
        <v>25</v>
      </c>
      <c r="B28" s="3"/>
      <c r="C28" s="3" t="str">
        <f t="shared" si="0"/>
        <v>請確認</v>
      </c>
      <c r="D28" s="8"/>
      <c r="E28" s="38"/>
      <c r="F28" s="5">
        <f t="shared" si="1"/>
        <v>125</v>
      </c>
      <c r="G28" s="4"/>
      <c r="H28" s="39"/>
      <c r="I28" s="39"/>
      <c r="J28" s="41"/>
      <c r="K28" s="8"/>
      <c r="L28" s="8"/>
      <c r="M28" s="8"/>
      <c r="P28" s="33" t="e">
        <f>IF(MOD(INT(VLOOKUP(LEFT($D28,1),設定資料!$D$2:$F$27,3,FALSE)/10)+
MOD(VLOOKUP(LEFT($D28,1),設定資料!$D$2:$F$27,3,FALSE),10)*9+SUMPRODUCT(VALUE(MID($D28,ROW($1:$9)+1,1)),{8;7;6;5;4;3;2;1;1}),10)=0,"正確","錯誤")</f>
        <v>#N/A</v>
      </c>
    </row>
    <row r="29" spans="1:16" ht="20.100000000000001" customHeight="1" x14ac:dyDescent="0.25">
      <c r="A29" s="3">
        <v>26</v>
      </c>
      <c r="B29" s="3"/>
      <c r="C29" s="3" t="str">
        <f t="shared" si="0"/>
        <v>請確認</v>
      </c>
      <c r="D29" s="8"/>
      <c r="E29" s="38"/>
      <c r="F29" s="5">
        <f t="shared" si="1"/>
        <v>125</v>
      </c>
      <c r="G29" s="4"/>
      <c r="H29" s="39"/>
      <c r="I29" s="39"/>
      <c r="J29" s="41"/>
      <c r="K29" s="8"/>
      <c r="L29" s="8"/>
      <c r="M29" s="8"/>
      <c r="P29" s="33" t="e">
        <f>IF(MOD(INT(VLOOKUP(LEFT($D29,1),設定資料!$D$2:$F$27,3,FALSE)/10)+
MOD(VLOOKUP(LEFT($D29,1),設定資料!$D$2:$F$27,3,FALSE),10)*9+SUMPRODUCT(VALUE(MID($D29,ROW($1:$9)+1,1)),{8;7;6;5;4;3;2;1;1}),10)=0,"正確","錯誤")</f>
        <v>#N/A</v>
      </c>
    </row>
    <row r="30" spans="1:16" ht="20.100000000000001" customHeight="1" x14ac:dyDescent="0.25">
      <c r="A30" s="3">
        <v>27</v>
      </c>
      <c r="B30" s="3"/>
      <c r="C30" s="3" t="str">
        <f t="shared" si="0"/>
        <v>請確認</v>
      </c>
      <c r="D30" s="8"/>
      <c r="E30" s="38"/>
      <c r="F30" s="5">
        <f t="shared" si="1"/>
        <v>125</v>
      </c>
      <c r="G30" s="4"/>
      <c r="H30" s="39"/>
      <c r="I30" s="39"/>
      <c r="J30" s="41"/>
      <c r="K30" s="8"/>
      <c r="L30" s="8"/>
      <c r="M30" s="8"/>
      <c r="P30" s="33" t="e">
        <f>IF(MOD(INT(VLOOKUP(LEFT($D30,1),設定資料!$D$2:$F$27,3,FALSE)/10)+
MOD(VLOOKUP(LEFT($D30,1),設定資料!$D$2:$F$27,3,FALSE),10)*9+SUMPRODUCT(VALUE(MID($D30,ROW($1:$9)+1,1)),{8;7;6;5;4;3;2;1;1}),10)=0,"正確","錯誤")</f>
        <v>#N/A</v>
      </c>
    </row>
    <row r="31" spans="1:16" ht="20.100000000000001" customHeight="1" x14ac:dyDescent="0.25">
      <c r="A31" s="3">
        <v>28</v>
      </c>
      <c r="B31" s="3"/>
      <c r="C31" s="3" t="str">
        <f t="shared" si="0"/>
        <v>請確認</v>
      </c>
      <c r="D31" s="8"/>
      <c r="E31" s="38"/>
      <c r="F31" s="5">
        <f t="shared" si="1"/>
        <v>125</v>
      </c>
      <c r="G31" s="4"/>
      <c r="H31" s="39"/>
      <c r="I31" s="39"/>
      <c r="J31" s="41"/>
      <c r="K31" s="8"/>
      <c r="L31" s="8"/>
      <c r="M31" s="8"/>
      <c r="P31" s="33" t="e">
        <f>IF(MOD(INT(VLOOKUP(LEFT($D31,1),設定資料!$D$2:$F$27,3,FALSE)/10)+
MOD(VLOOKUP(LEFT($D31,1),設定資料!$D$2:$F$27,3,FALSE),10)*9+SUMPRODUCT(VALUE(MID($D31,ROW($1:$9)+1,1)),{8;7;6;5;4;3;2;1;1}),10)=0,"正確","錯誤")</f>
        <v>#N/A</v>
      </c>
    </row>
    <row r="32" spans="1:16" ht="20.100000000000001" customHeight="1" x14ac:dyDescent="0.25">
      <c r="A32" s="3">
        <v>29</v>
      </c>
      <c r="B32" s="3"/>
      <c r="C32" s="3" t="str">
        <f t="shared" si="0"/>
        <v>請確認</v>
      </c>
      <c r="D32" s="39"/>
      <c r="E32" s="38"/>
      <c r="F32" s="5">
        <f t="shared" si="1"/>
        <v>125</v>
      </c>
      <c r="G32" s="39"/>
      <c r="H32" s="39"/>
      <c r="I32" s="39"/>
      <c r="J32" s="39"/>
      <c r="K32" s="46"/>
      <c r="L32" s="46"/>
      <c r="M32" s="8"/>
      <c r="P32" s="33" t="e">
        <f>IF(MOD(INT(VLOOKUP(LEFT($D32,1),設定資料!$D$2:$F$27,3,FALSE)/10)+
MOD(VLOOKUP(LEFT($D32,1),設定資料!$D$2:$F$27,3,FALSE),10)*9+SUMPRODUCT(VALUE(MID($D32,ROW($1:$9)+1,1)),{8;7;6;5;4;3;2;1;1}),10)=0,"正確","錯誤")</f>
        <v>#N/A</v>
      </c>
    </row>
    <row r="33" spans="1:16" ht="20.100000000000001" customHeight="1" x14ac:dyDescent="0.25">
      <c r="A33" s="3">
        <v>30</v>
      </c>
      <c r="B33" s="3"/>
      <c r="C33" s="3" t="str">
        <f t="shared" si="0"/>
        <v>請確認</v>
      </c>
      <c r="D33" s="41"/>
      <c r="E33" s="38"/>
      <c r="F33" s="5">
        <f t="shared" si="1"/>
        <v>125</v>
      </c>
      <c r="G33" s="4"/>
      <c r="H33" s="39"/>
      <c r="I33" s="39"/>
      <c r="J33" s="41"/>
      <c r="K33" s="8"/>
      <c r="L33" s="8"/>
      <c r="M33" s="8"/>
      <c r="P33" s="33" t="e">
        <f>IF(MOD(INT(VLOOKUP(LEFT($D33,1),設定資料!$D$2:$F$27,3,FALSE)/10)+
MOD(VLOOKUP(LEFT($D33,1),設定資料!$D$2:$F$27,3,FALSE),10)*9+SUMPRODUCT(VALUE(MID($D33,ROW($1:$9)+1,1)),{8;7;6;5;4;3;2;1;1}),10)=0,"正確","錯誤")</f>
        <v>#N/A</v>
      </c>
    </row>
    <row r="34" spans="1:16" ht="20.100000000000001" customHeight="1" x14ac:dyDescent="0.25">
      <c r="A34" s="3">
        <v>31</v>
      </c>
      <c r="B34" s="3"/>
      <c r="C34" s="3" t="str">
        <f t="shared" si="0"/>
        <v>請確認</v>
      </c>
      <c r="D34" s="3"/>
      <c r="E34" s="38"/>
      <c r="F34" s="5">
        <f t="shared" si="1"/>
        <v>125</v>
      </c>
      <c r="G34" s="39"/>
      <c r="H34" s="39"/>
      <c r="I34" s="39"/>
      <c r="J34" s="41"/>
      <c r="K34" s="46"/>
      <c r="L34" s="46"/>
      <c r="M34" s="8"/>
      <c r="P34" s="33" t="e">
        <f>IF(MOD(INT(VLOOKUP(LEFT($D34,1),設定資料!$D$2:$F$27,3,FALSE)/10)+
MOD(VLOOKUP(LEFT($D34,1),設定資料!$D$2:$F$27,3,FALSE),10)*9+SUMPRODUCT(VALUE(MID($D34,ROW($1:$9)+1,1)),{8;7;6;5;4;3;2;1;1}),10)=0,"正確","錯誤")</f>
        <v>#N/A</v>
      </c>
    </row>
    <row r="35" spans="1:16" ht="20.100000000000001" customHeight="1" x14ac:dyDescent="0.25">
      <c r="A35" s="3">
        <v>32</v>
      </c>
      <c r="B35" s="3"/>
      <c r="C35" s="3" t="str">
        <f t="shared" si="0"/>
        <v>請確認</v>
      </c>
      <c r="D35" s="41"/>
      <c r="E35" s="38"/>
      <c r="F35" s="5">
        <f t="shared" si="1"/>
        <v>125</v>
      </c>
      <c r="G35" s="4"/>
      <c r="H35" s="39"/>
      <c r="I35" s="39"/>
      <c r="J35" s="41"/>
      <c r="K35" s="8"/>
      <c r="L35" s="8"/>
      <c r="M35" s="8"/>
      <c r="P35" s="33" t="e">
        <f>IF(MOD(INT(VLOOKUP(LEFT($D35,1),設定資料!$D$2:$F$27,3,FALSE)/10)+
MOD(VLOOKUP(LEFT($D35,1),設定資料!$D$2:$F$27,3,FALSE),10)*9+SUMPRODUCT(VALUE(MID($D35,ROW($1:$9)+1,1)),{8;7;6;5;4;3;2;1;1}),10)=0,"正確","錯誤")</f>
        <v>#N/A</v>
      </c>
    </row>
    <row r="36" spans="1:16" ht="20.100000000000001" customHeight="1" x14ac:dyDescent="0.25">
      <c r="A36" s="3">
        <v>33</v>
      </c>
      <c r="B36" s="3"/>
      <c r="C36" s="3" t="str">
        <f t="shared" si="0"/>
        <v>請確認</v>
      </c>
      <c r="D36" s="41"/>
      <c r="E36" s="38"/>
      <c r="F36" s="5">
        <f t="shared" si="1"/>
        <v>125</v>
      </c>
      <c r="G36" s="39"/>
      <c r="H36" s="39"/>
      <c r="I36" s="39"/>
      <c r="J36" s="41"/>
      <c r="K36" s="8"/>
      <c r="L36" s="8"/>
      <c r="M36" s="8"/>
      <c r="P36" s="33" t="e">
        <f>IF(MOD(INT(VLOOKUP(LEFT($D36,1),設定資料!$D$2:$F$27,3,FALSE)/10)+
MOD(VLOOKUP(LEFT($D36,1),設定資料!$D$2:$F$27,3,FALSE),10)*9+SUMPRODUCT(VALUE(MID($D36,ROW($1:$9)+1,1)),{8;7;6;5;4;3;2;1;1}),10)=0,"正確","錯誤")</f>
        <v>#N/A</v>
      </c>
    </row>
    <row r="37" spans="1:16" ht="20.100000000000001" customHeight="1" x14ac:dyDescent="0.25">
      <c r="A37" s="3">
        <v>34</v>
      </c>
      <c r="B37" s="3"/>
      <c r="C37" s="3" t="str">
        <f t="shared" si="0"/>
        <v>請確認</v>
      </c>
      <c r="D37" s="41"/>
      <c r="E37" s="38"/>
      <c r="F37" s="5">
        <f t="shared" si="1"/>
        <v>125</v>
      </c>
      <c r="G37" s="39"/>
      <c r="H37" s="39"/>
      <c r="I37" s="39"/>
      <c r="J37" s="41"/>
      <c r="K37" s="41"/>
      <c r="L37" s="41"/>
      <c r="M37" s="8"/>
      <c r="P37" s="33" t="e">
        <f>IF(MOD(INT(VLOOKUP(LEFT($D37,1),設定資料!$D$2:$F$27,3,FALSE)/10)+
MOD(VLOOKUP(LEFT($D37,1),設定資料!$D$2:$F$27,3,FALSE),10)*9+SUMPRODUCT(VALUE(MID($D37,ROW($1:$9)+1,1)),{8;7;6;5;4;3;2;1;1}),10)=0,"正確","錯誤")</f>
        <v>#N/A</v>
      </c>
    </row>
    <row r="38" spans="1:16" ht="20.100000000000001" customHeight="1" x14ac:dyDescent="0.25">
      <c r="A38" s="3">
        <v>35</v>
      </c>
      <c r="B38" s="3"/>
      <c r="C38" s="3" t="str">
        <f t="shared" si="0"/>
        <v>請確認</v>
      </c>
      <c r="D38" s="3"/>
      <c r="E38" s="38"/>
      <c r="F38" s="5">
        <f t="shared" si="1"/>
        <v>125</v>
      </c>
      <c r="G38" s="39"/>
      <c r="H38" s="39"/>
      <c r="I38" s="39"/>
      <c r="J38" s="3"/>
      <c r="K38" s="46"/>
      <c r="L38" s="46"/>
      <c r="M38" s="8"/>
      <c r="P38" s="33" t="e">
        <f>IF(MOD(INT(VLOOKUP(LEFT($D38,1),設定資料!$D$2:$F$27,3,FALSE)/10)+
MOD(VLOOKUP(LEFT($D38,1),設定資料!$D$2:$F$27,3,FALSE),10)*9+SUMPRODUCT(VALUE(MID($D38,ROW($1:$9)+1,1)),{8;7;6;5;4;3;2;1;1}),10)=0,"正確","錯誤")</f>
        <v>#N/A</v>
      </c>
    </row>
    <row r="39" spans="1:16" ht="20.100000000000001" customHeight="1" x14ac:dyDescent="0.25">
      <c r="A39" s="3">
        <v>36</v>
      </c>
      <c r="B39" s="3"/>
      <c r="C39" s="3" t="str">
        <f t="shared" si="0"/>
        <v>請確認</v>
      </c>
      <c r="D39" s="41"/>
      <c r="E39" s="38"/>
      <c r="F39" s="5">
        <f t="shared" si="1"/>
        <v>125</v>
      </c>
      <c r="G39" s="39"/>
      <c r="H39" s="39"/>
      <c r="I39" s="39"/>
      <c r="J39" s="41"/>
      <c r="K39" s="46"/>
      <c r="L39" s="46"/>
      <c r="M39" s="8"/>
      <c r="P39" s="33" t="e">
        <f>IF(MOD(INT(VLOOKUP(LEFT($D39,1),設定資料!$D$2:$F$27,3,FALSE)/10)+
MOD(VLOOKUP(LEFT($D39,1),設定資料!$D$2:$F$27,3,FALSE),10)*9+SUMPRODUCT(VALUE(MID($D39,ROW($1:$9)+1,1)),{8;7;6;5;4;3;2;1;1}),10)=0,"正確","錯誤")</f>
        <v>#N/A</v>
      </c>
    </row>
    <row r="40" spans="1:16" ht="20.100000000000001" customHeight="1" x14ac:dyDescent="0.25">
      <c r="A40" s="3">
        <v>37</v>
      </c>
      <c r="B40" s="3"/>
      <c r="C40" s="3" t="str">
        <f t="shared" si="0"/>
        <v>請確認</v>
      </c>
      <c r="D40" s="41"/>
      <c r="E40" s="38"/>
      <c r="F40" s="5">
        <f t="shared" si="1"/>
        <v>125</v>
      </c>
      <c r="G40" s="4"/>
      <c r="H40" s="39"/>
      <c r="I40" s="39"/>
      <c r="J40" s="41"/>
      <c r="K40" s="8"/>
      <c r="L40" s="8"/>
      <c r="M40" s="8"/>
      <c r="P40" s="33" t="e">
        <f>IF(MOD(INT(VLOOKUP(LEFT($D40,1),設定資料!$D$2:$F$27,3,FALSE)/10)+
MOD(VLOOKUP(LEFT($D40,1),設定資料!$D$2:$F$27,3,FALSE),10)*9+SUMPRODUCT(VALUE(MID($D40,ROW($1:$9)+1,1)),{8;7;6;5;4;3;2;1;1}),10)=0,"正確","錯誤")</f>
        <v>#N/A</v>
      </c>
    </row>
    <row r="41" spans="1:16" ht="20.100000000000001" customHeight="1" x14ac:dyDescent="0.25">
      <c r="A41" s="3">
        <v>38</v>
      </c>
      <c r="B41" s="3"/>
      <c r="C41" s="3" t="str">
        <f t="shared" si="0"/>
        <v>請確認</v>
      </c>
      <c r="D41" s="41"/>
      <c r="E41" s="38"/>
      <c r="F41" s="5">
        <f t="shared" si="1"/>
        <v>125</v>
      </c>
      <c r="G41" s="4"/>
      <c r="H41" s="39"/>
      <c r="I41" s="39"/>
      <c r="J41" s="41"/>
      <c r="K41" s="8"/>
      <c r="L41" s="8"/>
      <c r="M41" s="8"/>
      <c r="P41" s="33" t="e">
        <f>IF(MOD(INT(VLOOKUP(LEFT($D41,1),設定資料!$D$2:$F$27,3,FALSE)/10)+
MOD(VLOOKUP(LEFT($D41,1),設定資料!$D$2:$F$27,3,FALSE),10)*9+SUMPRODUCT(VALUE(MID($D41,ROW($1:$9)+1,1)),{8;7;6;5;4;3;2;1;1}),10)=0,"正確","錯誤")</f>
        <v>#N/A</v>
      </c>
    </row>
    <row r="42" spans="1:16" ht="20.100000000000001" customHeight="1" x14ac:dyDescent="0.25">
      <c r="A42" s="3">
        <v>39</v>
      </c>
      <c r="B42" s="3"/>
      <c r="C42" s="3" t="str">
        <f t="shared" si="0"/>
        <v>請確認</v>
      </c>
      <c r="D42" s="41"/>
      <c r="E42" s="38"/>
      <c r="F42" s="5">
        <f t="shared" si="1"/>
        <v>125</v>
      </c>
      <c r="G42" s="4"/>
      <c r="H42" s="39"/>
      <c r="I42" s="39"/>
      <c r="J42" s="41"/>
      <c r="K42" s="8"/>
      <c r="L42" s="8"/>
      <c r="M42" s="8"/>
      <c r="P42" s="33" t="e">
        <f>IF(MOD(INT(VLOOKUP(LEFT($D42,1),設定資料!$D$2:$F$27,3,FALSE)/10)+
MOD(VLOOKUP(LEFT($D42,1),設定資料!$D$2:$F$27,3,FALSE),10)*9+SUMPRODUCT(VALUE(MID($D42,ROW($1:$9)+1,1)),{8;7;6;5;4;3;2;1;1}),10)=0,"正確","錯誤")</f>
        <v>#N/A</v>
      </c>
    </row>
    <row r="43" spans="1:16" ht="20.100000000000001" customHeight="1" x14ac:dyDescent="0.25">
      <c r="A43" s="3">
        <v>40</v>
      </c>
      <c r="B43" s="3"/>
      <c r="C43" s="3" t="str">
        <f t="shared" si="0"/>
        <v>請確認</v>
      </c>
      <c r="D43" s="41"/>
      <c r="E43" s="38"/>
      <c r="F43" s="5">
        <f t="shared" si="1"/>
        <v>125</v>
      </c>
      <c r="G43" s="4"/>
      <c r="H43" s="39"/>
      <c r="I43" s="39"/>
      <c r="J43" s="41"/>
      <c r="K43" s="8"/>
      <c r="L43" s="8"/>
      <c r="M43" s="8"/>
      <c r="P43" s="33" t="e">
        <f>IF(MOD(INT(VLOOKUP(LEFT($D43,1),設定資料!$D$2:$F$27,3,FALSE)/10)+
MOD(VLOOKUP(LEFT($D43,1),設定資料!$D$2:$F$27,3,FALSE),10)*9+SUMPRODUCT(VALUE(MID($D43,ROW($1:$9)+1,1)),{8;7;6;5;4;3;2;1;1}),10)=0,"正確","錯誤")</f>
        <v>#N/A</v>
      </c>
    </row>
    <row r="44" spans="1:16" ht="20.100000000000001" customHeight="1" x14ac:dyDescent="0.25">
      <c r="A44" s="3">
        <v>41</v>
      </c>
      <c r="B44" s="3"/>
      <c r="C44" s="3" t="str">
        <f t="shared" si="0"/>
        <v>請確認</v>
      </c>
      <c r="D44" s="41"/>
      <c r="E44" s="38"/>
      <c r="F44" s="5">
        <f t="shared" si="1"/>
        <v>125</v>
      </c>
      <c r="G44" s="4"/>
      <c r="H44" s="39"/>
      <c r="I44" s="39"/>
      <c r="J44" s="41"/>
      <c r="K44" s="8"/>
      <c r="L44" s="8"/>
      <c r="M44" s="8"/>
      <c r="P44" s="33" t="e">
        <f>IF(MOD(INT(VLOOKUP(LEFT($D44,1),設定資料!$D$2:$F$27,3,FALSE)/10)+
MOD(VLOOKUP(LEFT($D44,1),設定資料!$D$2:$F$27,3,FALSE),10)*9+SUMPRODUCT(VALUE(MID($D44,ROW($1:$9)+1,1)),{8;7;6;5;4;3;2;1;1}),10)=0,"正確","錯誤")</f>
        <v>#N/A</v>
      </c>
    </row>
    <row r="45" spans="1:16" ht="20.100000000000001" customHeight="1" x14ac:dyDescent="0.25">
      <c r="A45" s="3">
        <v>42</v>
      </c>
      <c r="B45" s="3"/>
      <c r="C45" s="3" t="str">
        <f t="shared" si="0"/>
        <v>請確認</v>
      </c>
      <c r="D45" s="41"/>
      <c r="E45" s="38"/>
      <c r="F45" s="5">
        <f t="shared" si="1"/>
        <v>125</v>
      </c>
      <c r="G45" s="4"/>
      <c r="H45" s="39"/>
      <c r="I45" s="39"/>
      <c r="J45" s="41"/>
      <c r="K45" s="8"/>
      <c r="L45" s="8"/>
      <c r="M45" s="8"/>
      <c r="P45" s="33" t="e">
        <f>IF(MOD(INT(VLOOKUP(LEFT($D45,1),設定資料!$D$2:$F$27,3,FALSE)/10)+
MOD(VLOOKUP(LEFT($D45,1),設定資料!$D$2:$F$27,3,FALSE),10)*9+SUMPRODUCT(VALUE(MID($D45,ROW($1:$9)+1,1)),{8;7;6;5;4;3;2;1;1}),10)=0,"正確","錯誤")</f>
        <v>#N/A</v>
      </c>
    </row>
    <row r="46" spans="1:16" ht="20.100000000000001" customHeight="1" x14ac:dyDescent="0.25">
      <c r="A46" s="3">
        <v>43</v>
      </c>
      <c r="B46" s="3"/>
      <c r="C46" s="3" t="str">
        <f t="shared" si="0"/>
        <v>請確認</v>
      </c>
      <c r="D46" s="3"/>
      <c r="E46" s="38"/>
      <c r="F46" s="5">
        <f t="shared" si="1"/>
        <v>125</v>
      </c>
      <c r="G46" s="39"/>
      <c r="H46" s="39"/>
      <c r="I46" s="39"/>
      <c r="J46" s="41"/>
      <c r="K46" s="46"/>
      <c r="L46" s="46"/>
      <c r="M46" s="8"/>
      <c r="P46" s="33" t="e">
        <f>IF(MOD(INT(VLOOKUP(LEFT($D46,1),設定資料!$D$2:$F$27,3,FALSE)/10)+
MOD(VLOOKUP(LEFT($D46,1),設定資料!$D$2:$F$27,3,FALSE),10)*9+SUMPRODUCT(VALUE(MID($D46,ROW($1:$9)+1,1)),{8;7;6;5;4;3;2;1;1}),10)=0,"正確","錯誤")</f>
        <v>#N/A</v>
      </c>
    </row>
    <row r="47" spans="1:16" ht="20.100000000000001" customHeight="1" x14ac:dyDescent="0.25">
      <c r="A47" s="3">
        <v>44</v>
      </c>
      <c r="B47" s="3"/>
      <c r="C47" s="3" t="str">
        <f t="shared" si="0"/>
        <v>請確認</v>
      </c>
      <c r="D47" s="41"/>
      <c r="E47" s="38"/>
      <c r="F47" s="5">
        <f t="shared" si="1"/>
        <v>125</v>
      </c>
      <c r="G47" s="39"/>
      <c r="H47" s="39"/>
      <c r="I47" s="39"/>
      <c r="J47" s="3"/>
      <c r="K47" s="8"/>
      <c r="L47" s="46"/>
      <c r="M47" s="8"/>
      <c r="P47" s="33" t="e">
        <f>IF(MOD(INT(VLOOKUP(LEFT($D47,1),設定資料!$D$2:$F$27,3,FALSE)/10)+
MOD(VLOOKUP(LEFT($D47,1),設定資料!$D$2:$F$27,3,FALSE),10)*9+SUMPRODUCT(VALUE(MID($D47,ROW($1:$9)+1,1)),{8;7;6;5;4;3;2;1;1}),10)=0,"正確","錯誤")</f>
        <v>#N/A</v>
      </c>
    </row>
    <row r="48" spans="1:16" ht="20.100000000000001" customHeight="1" x14ac:dyDescent="0.25">
      <c r="A48" s="3">
        <v>45</v>
      </c>
      <c r="B48" s="3"/>
      <c r="C48" s="3" t="str">
        <f t="shared" si="0"/>
        <v>請確認</v>
      </c>
      <c r="D48" s="41"/>
      <c r="E48" s="38"/>
      <c r="F48" s="5">
        <f t="shared" si="1"/>
        <v>125</v>
      </c>
      <c r="G48" s="4"/>
      <c r="H48" s="39"/>
      <c r="I48" s="39"/>
      <c r="J48" s="41"/>
      <c r="K48" s="8"/>
      <c r="L48" s="8"/>
      <c r="M48" s="8"/>
      <c r="P48" s="33" t="e">
        <f>IF(MOD(INT(VLOOKUP(LEFT($D48,1),設定資料!$D$2:$F$27,3,FALSE)/10)+
MOD(VLOOKUP(LEFT($D48,1),設定資料!$D$2:$F$27,3,FALSE),10)*9+SUMPRODUCT(VALUE(MID($D48,ROW($1:$9)+1,1)),{8;7;6;5;4;3;2;1;1}),10)=0,"正確","錯誤")</f>
        <v>#N/A</v>
      </c>
    </row>
    <row r="49" spans="1:16" ht="20.100000000000001" customHeight="1" x14ac:dyDescent="0.25">
      <c r="A49" s="3">
        <v>46</v>
      </c>
      <c r="B49" s="3"/>
      <c r="C49" s="3" t="str">
        <f t="shared" si="0"/>
        <v>請確認</v>
      </c>
      <c r="D49" s="41"/>
      <c r="E49" s="38"/>
      <c r="F49" s="5">
        <f t="shared" si="1"/>
        <v>125</v>
      </c>
      <c r="G49" s="39"/>
      <c r="H49" s="39"/>
      <c r="I49" s="39"/>
      <c r="J49" s="3"/>
      <c r="K49" s="8"/>
      <c r="L49" s="46"/>
      <c r="M49" s="8"/>
      <c r="N49" s="42"/>
      <c r="P49" s="33" t="e">
        <f>IF(MOD(INT(VLOOKUP(LEFT($D49,1),設定資料!$D$2:$F$27,3,FALSE)/10)+
MOD(VLOOKUP(LEFT($D49,1),設定資料!$D$2:$F$27,3,FALSE),10)*9+SUMPRODUCT(VALUE(MID($D49,ROW($1:$9)+1,1)),{8;7;6;5;4;3;2;1;1}),10)=0,"正確","錯誤")</f>
        <v>#N/A</v>
      </c>
    </row>
    <row r="50" spans="1:16" ht="20.100000000000001" customHeight="1" x14ac:dyDescent="0.25">
      <c r="A50" s="3">
        <v>47</v>
      </c>
      <c r="B50" s="3"/>
      <c r="C50" s="3" t="str">
        <f t="shared" si="0"/>
        <v>請確認</v>
      </c>
      <c r="D50" s="41"/>
      <c r="E50" s="38"/>
      <c r="F50" s="5">
        <f t="shared" si="1"/>
        <v>125</v>
      </c>
      <c r="G50" s="4"/>
      <c r="H50" s="39"/>
      <c r="I50" s="39"/>
      <c r="J50" s="41"/>
      <c r="K50" s="8"/>
      <c r="L50" s="8"/>
      <c r="M50" s="8"/>
      <c r="P50" s="33" t="e">
        <f>IF(MOD(INT(VLOOKUP(LEFT($D50,1),設定資料!$D$2:$F$27,3,FALSE)/10)+
MOD(VLOOKUP(LEFT($D50,1),設定資料!$D$2:$F$27,3,FALSE),10)*9+SUMPRODUCT(VALUE(MID($D50,ROW($1:$9)+1,1)),{8;7;6;5;4;3;2;1;1}),10)=0,"正確","錯誤")</f>
        <v>#N/A</v>
      </c>
    </row>
    <row r="51" spans="1:16" ht="20.100000000000001" customHeight="1" x14ac:dyDescent="0.25">
      <c r="A51" s="3">
        <v>48</v>
      </c>
      <c r="B51" s="3"/>
      <c r="C51" s="3" t="str">
        <f t="shared" si="0"/>
        <v>請確認</v>
      </c>
      <c r="D51" s="3"/>
      <c r="E51" s="38"/>
      <c r="F51" s="5">
        <f t="shared" si="1"/>
        <v>125</v>
      </c>
      <c r="G51" s="39"/>
      <c r="H51" s="39"/>
      <c r="I51" s="39"/>
      <c r="J51" s="41"/>
      <c r="K51" s="46"/>
      <c r="L51" s="8"/>
      <c r="M51" s="8"/>
      <c r="P51" s="33" t="e">
        <f>IF(MOD(INT(VLOOKUP(LEFT($D51,1),設定資料!$D$2:$F$27,3,FALSE)/10)+
MOD(VLOOKUP(LEFT($D51,1),設定資料!$D$2:$F$27,3,FALSE),10)*9+SUMPRODUCT(VALUE(MID($D51,ROW($1:$9)+1,1)),{8;7;6;5;4;3;2;1;1}),10)=0,"正確","錯誤")</f>
        <v>#N/A</v>
      </c>
    </row>
    <row r="52" spans="1:16" ht="20.100000000000001" customHeight="1" x14ac:dyDescent="0.25">
      <c r="A52" s="3">
        <v>49</v>
      </c>
      <c r="B52" s="3"/>
      <c r="C52" s="3" t="str">
        <f t="shared" si="0"/>
        <v>請確認</v>
      </c>
      <c r="D52" s="41"/>
      <c r="E52" s="38"/>
      <c r="F52" s="5">
        <f t="shared" si="1"/>
        <v>125</v>
      </c>
      <c r="G52" s="4"/>
      <c r="H52" s="39"/>
      <c r="I52" s="39"/>
      <c r="J52" s="41"/>
      <c r="K52" s="8"/>
      <c r="L52" s="8"/>
      <c r="M52" s="8"/>
      <c r="P52" s="33" t="e">
        <f>IF(MOD(INT(VLOOKUP(LEFT($D52,1),設定資料!$D$2:$F$27,3,FALSE)/10)+
MOD(VLOOKUP(LEFT($D52,1),設定資料!$D$2:$F$27,3,FALSE),10)*9+SUMPRODUCT(VALUE(MID($D52,ROW($1:$9)+1,1)),{8;7;6;5;4;3;2;1;1}),10)=0,"正確","錯誤")</f>
        <v>#N/A</v>
      </c>
    </row>
    <row r="53" spans="1:16" ht="20.100000000000001" customHeight="1" x14ac:dyDescent="0.25">
      <c r="A53" s="3">
        <v>50</v>
      </c>
      <c r="B53" s="3"/>
      <c r="C53" s="3" t="str">
        <f t="shared" si="0"/>
        <v>請確認</v>
      </c>
      <c r="D53" s="41"/>
      <c r="E53" s="38"/>
      <c r="F53" s="5">
        <f t="shared" si="1"/>
        <v>125</v>
      </c>
      <c r="G53" s="4"/>
      <c r="H53" s="39"/>
      <c r="I53" s="39"/>
      <c r="J53" s="41"/>
      <c r="K53" s="8"/>
      <c r="L53" s="8"/>
      <c r="M53" s="8"/>
      <c r="P53" s="33" t="e">
        <f>IF(MOD(INT(VLOOKUP(LEFT($D53,1),設定資料!$D$2:$F$27,3,FALSE)/10)+
MOD(VLOOKUP(LEFT($D53,1),設定資料!$D$2:$F$27,3,FALSE),10)*9+SUMPRODUCT(VALUE(MID($D53,ROW($1:$9)+1,1)),{8;7;6;5;4;3;2;1;1}),10)=0,"正確","錯誤")</f>
        <v>#N/A</v>
      </c>
    </row>
    <row r="54" spans="1:16" s="10" customFormat="1" ht="20.100000000000001" customHeight="1" x14ac:dyDescent="0.25">
      <c r="A54" s="3">
        <v>51</v>
      </c>
      <c r="B54" s="3"/>
      <c r="C54" s="3" t="str">
        <f t="shared" si="0"/>
        <v>請確認</v>
      </c>
      <c r="D54" s="41"/>
      <c r="E54" s="38"/>
      <c r="F54" s="5">
        <f t="shared" si="1"/>
        <v>125</v>
      </c>
      <c r="G54" s="4"/>
      <c r="H54" s="39"/>
      <c r="I54" s="39"/>
      <c r="J54" s="41"/>
      <c r="K54" s="8"/>
      <c r="L54" s="8"/>
      <c r="M54" s="8"/>
      <c r="N54" s="32"/>
      <c r="P54" s="33" t="e">
        <f>IF(MOD(INT(VLOOKUP(LEFT($D54,1),設定資料!$D$2:$F$27,3,FALSE)/10)+
MOD(VLOOKUP(LEFT($D54,1),設定資料!$D$2:$F$27,3,FALSE),10)*9+SUMPRODUCT(VALUE(MID($D54,ROW($1:$9)+1,1)),{8;7;6;5;4;3;2;1;1}),10)=0,"正確","錯誤")</f>
        <v>#N/A</v>
      </c>
    </row>
    <row r="55" spans="1:16" ht="20.100000000000001" customHeight="1" x14ac:dyDescent="0.25">
      <c r="A55" s="3">
        <v>52</v>
      </c>
      <c r="B55" s="3"/>
      <c r="C55" s="3" t="str">
        <f t="shared" si="0"/>
        <v>請確認</v>
      </c>
      <c r="D55" s="41"/>
      <c r="E55" s="38"/>
      <c r="F55" s="5">
        <f t="shared" si="1"/>
        <v>125</v>
      </c>
      <c r="G55" s="4"/>
      <c r="H55" s="39"/>
      <c r="I55" s="39"/>
      <c r="J55" s="41"/>
      <c r="K55" s="8"/>
      <c r="L55" s="8"/>
      <c r="M55" s="8"/>
      <c r="P55" s="33" t="e">
        <f>IF(MOD(INT(VLOOKUP(LEFT($D55,1),設定資料!$D$2:$F$27,3,FALSE)/10)+
MOD(VLOOKUP(LEFT($D55,1),設定資料!$D$2:$F$27,3,FALSE),10)*9+SUMPRODUCT(VALUE(MID($D55,ROW($1:$9)+1,1)),{8;7;6;5;4;3;2;1;1}),10)=0,"正確","錯誤")</f>
        <v>#N/A</v>
      </c>
    </row>
    <row r="56" spans="1:16" ht="20.100000000000001" customHeight="1" x14ac:dyDescent="0.25">
      <c r="A56" s="3">
        <v>53</v>
      </c>
      <c r="B56" s="3"/>
      <c r="C56" s="3" t="str">
        <f t="shared" si="0"/>
        <v>請確認</v>
      </c>
      <c r="D56" s="41"/>
      <c r="E56" s="38"/>
      <c r="F56" s="5">
        <f t="shared" si="1"/>
        <v>125</v>
      </c>
      <c r="G56" s="4"/>
      <c r="H56" s="39"/>
      <c r="I56" s="39"/>
      <c r="J56" s="41"/>
      <c r="K56" s="46"/>
      <c r="L56" s="46"/>
      <c r="M56" s="8"/>
      <c r="P56" s="33" t="e">
        <f>IF(MOD(INT(VLOOKUP(LEFT($D56,1),設定資料!$D$2:$F$27,3,FALSE)/10)+
MOD(VLOOKUP(LEFT($D56,1),設定資料!$D$2:$F$27,3,FALSE),10)*9+SUMPRODUCT(VALUE(MID($D56,ROW($1:$9)+1,1)),{8;7;6;5;4;3;2;1;1}),10)=0,"正確","錯誤")</f>
        <v>#N/A</v>
      </c>
    </row>
    <row r="57" spans="1:16" ht="20.100000000000001" customHeight="1" x14ac:dyDescent="0.25">
      <c r="A57" s="3">
        <v>54</v>
      </c>
      <c r="B57" s="3"/>
      <c r="C57" s="3" t="str">
        <f t="shared" si="0"/>
        <v>請確認</v>
      </c>
      <c r="D57" s="3"/>
      <c r="E57" s="38"/>
      <c r="F57" s="5">
        <f t="shared" si="1"/>
        <v>125</v>
      </c>
      <c r="G57" s="39"/>
      <c r="H57" s="39"/>
      <c r="I57" s="39"/>
      <c r="J57" s="41"/>
      <c r="K57" s="3"/>
      <c r="L57" s="3"/>
      <c r="M57" s="8"/>
      <c r="P57" s="33" t="e">
        <f>IF(MOD(INT(VLOOKUP(LEFT($D57,1),設定資料!$D$2:$F$27,3,FALSE)/10)+
MOD(VLOOKUP(LEFT($D57,1),設定資料!$D$2:$F$27,3,FALSE),10)*9+SUMPRODUCT(VALUE(MID($D57,ROW($1:$9)+1,1)),{8;7;6;5;4;3;2;1;1}),10)=0,"正確","錯誤")</f>
        <v>#N/A</v>
      </c>
    </row>
    <row r="58" spans="1:16" ht="20.100000000000001" customHeight="1" x14ac:dyDescent="0.25">
      <c r="A58" s="3">
        <v>55</v>
      </c>
      <c r="B58" s="3"/>
      <c r="C58" s="3" t="str">
        <f t="shared" si="0"/>
        <v>請確認</v>
      </c>
      <c r="D58" s="41"/>
      <c r="E58" s="38"/>
      <c r="F58" s="5">
        <f t="shared" si="1"/>
        <v>125</v>
      </c>
      <c r="G58" s="4"/>
      <c r="H58" s="39"/>
      <c r="I58" s="39"/>
      <c r="J58" s="41"/>
      <c r="K58" s="8"/>
      <c r="L58" s="8"/>
      <c r="M58" s="8"/>
      <c r="P58" s="33" t="e">
        <f>IF(MOD(INT(VLOOKUP(LEFT($D58,1),設定資料!$D$2:$F$27,3,FALSE)/10)+
MOD(VLOOKUP(LEFT($D58,1),設定資料!$D$2:$F$27,3,FALSE),10)*9+SUMPRODUCT(VALUE(MID($D58,ROW($1:$9)+1,1)),{8;7;6;5;4;3;2;1;1}),10)=0,"正確","錯誤")</f>
        <v>#N/A</v>
      </c>
    </row>
    <row r="59" spans="1:16" ht="20.100000000000001" customHeight="1" x14ac:dyDescent="0.25">
      <c r="A59" s="3">
        <v>56</v>
      </c>
      <c r="B59" s="3"/>
      <c r="C59" s="3" t="str">
        <f t="shared" si="0"/>
        <v>請確認</v>
      </c>
      <c r="D59" s="41"/>
      <c r="E59" s="38"/>
      <c r="F59" s="5">
        <f t="shared" si="1"/>
        <v>125</v>
      </c>
      <c r="G59" s="39"/>
      <c r="H59" s="39"/>
      <c r="I59" s="39"/>
      <c r="J59" s="41"/>
      <c r="K59" s="41"/>
      <c r="L59" s="41"/>
      <c r="M59" s="8"/>
      <c r="P59" s="33" t="e">
        <f>IF(MOD(INT(VLOOKUP(LEFT($D59,1),設定資料!$D$2:$F$27,3,FALSE)/10)+
MOD(VLOOKUP(LEFT($D59,1),設定資料!$D$2:$F$27,3,FALSE),10)*9+SUMPRODUCT(VALUE(MID($D59,ROW($1:$9)+1,1)),{8;7;6;5;4;3;2;1;1}),10)=0,"正確","錯誤")</f>
        <v>#N/A</v>
      </c>
    </row>
    <row r="60" spans="1:16" ht="20.100000000000001" customHeight="1" x14ac:dyDescent="0.25">
      <c r="A60" s="3">
        <v>57</v>
      </c>
      <c r="B60" s="3"/>
      <c r="C60" s="3" t="str">
        <f t="shared" si="0"/>
        <v>請確認</v>
      </c>
      <c r="D60" s="41"/>
      <c r="E60" s="38"/>
      <c r="F60" s="5">
        <f t="shared" si="1"/>
        <v>125</v>
      </c>
      <c r="G60" s="39"/>
      <c r="H60" s="39"/>
      <c r="I60" s="39"/>
      <c r="J60" s="41"/>
      <c r="K60" s="8"/>
      <c r="L60" s="8"/>
      <c r="M60" s="8"/>
      <c r="P60" s="33" t="e">
        <f>IF(MOD(INT(VLOOKUP(LEFT($D60,1),設定資料!$D$2:$F$27,3,FALSE)/10)+
MOD(VLOOKUP(LEFT($D60,1),設定資料!$D$2:$F$27,3,FALSE),10)*9+SUMPRODUCT(VALUE(MID($D60,ROW($1:$9)+1,1)),{8;7;6;5;4;3;2;1;1}),10)=0,"正確","錯誤")</f>
        <v>#N/A</v>
      </c>
    </row>
    <row r="61" spans="1:16" ht="20.100000000000001" customHeight="1" x14ac:dyDescent="0.25">
      <c r="A61" s="3">
        <v>58</v>
      </c>
      <c r="B61" s="3"/>
      <c r="C61" s="3" t="str">
        <f t="shared" si="0"/>
        <v>請確認</v>
      </c>
      <c r="D61" s="3"/>
      <c r="E61" s="38"/>
      <c r="F61" s="5">
        <f t="shared" si="1"/>
        <v>125</v>
      </c>
      <c r="G61" s="39"/>
      <c r="H61" s="39"/>
      <c r="I61" s="39"/>
      <c r="J61" s="41"/>
      <c r="K61" s="8"/>
      <c r="L61" s="8"/>
      <c r="M61" s="8"/>
      <c r="P61" s="33" t="e">
        <f>IF(MOD(INT(VLOOKUP(LEFT($D61,1),設定資料!$D$2:$F$27,3,FALSE)/10)+
MOD(VLOOKUP(LEFT($D61,1),設定資料!$D$2:$F$27,3,FALSE),10)*9+SUMPRODUCT(VALUE(MID($D61,ROW($1:$9)+1,1)),{8;7;6;5;4;3;2;1;1}),10)=0,"正確","錯誤")</f>
        <v>#N/A</v>
      </c>
    </row>
    <row r="62" spans="1:16" ht="20.100000000000001" customHeight="1" x14ac:dyDescent="0.25">
      <c r="A62" s="3">
        <v>59</v>
      </c>
      <c r="B62" s="3"/>
      <c r="C62" s="3" t="str">
        <f t="shared" si="0"/>
        <v>請確認</v>
      </c>
      <c r="D62" s="41"/>
      <c r="E62" s="38"/>
      <c r="F62" s="5">
        <f t="shared" si="1"/>
        <v>125</v>
      </c>
      <c r="G62" s="39"/>
      <c r="H62" s="39"/>
      <c r="I62" s="39"/>
      <c r="J62" s="41"/>
      <c r="K62" s="8"/>
      <c r="L62" s="46"/>
      <c r="M62" s="8"/>
      <c r="P62" s="33" t="e">
        <f>IF(MOD(INT(VLOOKUP(LEFT($D62,1),設定資料!$D$2:$F$27,3,FALSE)/10)+
MOD(VLOOKUP(LEFT($D62,1),設定資料!$D$2:$F$27,3,FALSE),10)*9+SUMPRODUCT(VALUE(MID($D62,ROW($1:$9)+1,1)),{8;7;6;5;4;3;2;1;1}),10)=0,"正確","錯誤")</f>
        <v>#N/A</v>
      </c>
    </row>
    <row r="63" spans="1:16" ht="20.100000000000001" customHeight="1" x14ac:dyDescent="0.25">
      <c r="A63" s="3">
        <v>60</v>
      </c>
      <c r="B63" s="3"/>
      <c r="C63" s="3" t="str">
        <f t="shared" si="0"/>
        <v>請確認</v>
      </c>
      <c r="D63" s="41"/>
      <c r="E63" s="38"/>
      <c r="F63" s="5">
        <f t="shared" si="1"/>
        <v>125</v>
      </c>
      <c r="G63" s="39"/>
      <c r="H63" s="39"/>
      <c r="I63" s="39"/>
      <c r="J63" s="41"/>
      <c r="K63" s="8"/>
      <c r="L63" s="8"/>
      <c r="M63" s="8"/>
      <c r="P63" s="33" t="e">
        <f>IF(MOD(INT(VLOOKUP(LEFT($D63,1),設定資料!$D$2:$F$27,3,FALSE)/10)+
MOD(VLOOKUP(LEFT($D63,1),設定資料!$D$2:$F$27,3,FALSE),10)*9+SUMPRODUCT(VALUE(MID($D63,ROW($1:$9)+1,1)),{8;7;6;5;4;3;2;1;1}),10)=0,"正確","錯誤")</f>
        <v>#N/A</v>
      </c>
    </row>
    <row r="64" spans="1:16" ht="20.100000000000001" customHeight="1" x14ac:dyDescent="0.25">
      <c r="A64" s="3">
        <v>61</v>
      </c>
      <c r="B64" s="3"/>
      <c r="C64" s="3" t="str">
        <f t="shared" si="0"/>
        <v>請確認</v>
      </c>
      <c r="D64" s="41"/>
      <c r="E64" s="38"/>
      <c r="F64" s="5">
        <f t="shared" si="1"/>
        <v>125</v>
      </c>
      <c r="G64" s="39"/>
      <c r="H64" s="39"/>
      <c r="I64" s="39"/>
      <c r="J64" s="41"/>
      <c r="K64" s="8"/>
      <c r="L64" s="8"/>
      <c r="M64" s="8"/>
      <c r="P64" s="33" t="e">
        <f>IF(MOD(INT(VLOOKUP(LEFT($D64,1),設定資料!$D$2:$F$27,3,FALSE)/10)+
MOD(VLOOKUP(LEFT($D64,1),設定資料!$D$2:$F$27,3,FALSE),10)*9+SUMPRODUCT(VALUE(MID($D64,ROW($1:$9)+1,1)),{8;7;6;5;4;3;2;1;1}),10)=0,"正確","錯誤")</f>
        <v>#N/A</v>
      </c>
    </row>
    <row r="65" spans="1:16" ht="20.100000000000001" customHeight="1" x14ac:dyDescent="0.25">
      <c r="A65" s="3">
        <v>62</v>
      </c>
      <c r="B65" s="3"/>
      <c r="C65" s="3" t="str">
        <f t="shared" si="0"/>
        <v>請確認</v>
      </c>
      <c r="D65" s="41"/>
      <c r="E65" s="38"/>
      <c r="F65" s="5">
        <f t="shared" si="1"/>
        <v>125</v>
      </c>
      <c r="G65" s="39"/>
      <c r="H65" s="39"/>
      <c r="I65" s="39"/>
      <c r="J65" s="41"/>
      <c r="K65" s="8"/>
      <c r="L65" s="8"/>
      <c r="M65" s="8"/>
      <c r="P65" s="33" t="e">
        <f>IF(MOD(INT(VLOOKUP(LEFT($D65,1),設定資料!$D$2:$F$27,3,FALSE)/10)+
MOD(VLOOKUP(LEFT($D65,1),設定資料!$D$2:$F$27,3,FALSE),10)*9+SUMPRODUCT(VALUE(MID($D65,ROW($1:$9)+1,1)),{8;7;6;5;4;3;2;1;1}),10)=0,"正確","錯誤")</f>
        <v>#N/A</v>
      </c>
    </row>
    <row r="66" spans="1:16" ht="20.100000000000001" customHeight="1" x14ac:dyDescent="0.25">
      <c r="A66" s="3">
        <v>63</v>
      </c>
      <c r="B66" s="3"/>
      <c r="C66" s="3" t="str">
        <f t="shared" si="0"/>
        <v>請確認</v>
      </c>
      <c r="D66" s="41"/>
      <c r="E66" s="38"/>
      <c r="F66" s="5">
        <f t="shared" si="1"/>
        <v>125</v>
      </c>
      <c r="G66" s="39"/>
      <c r="H66" s="39"/>
      <c r="I66" s="39"/>
      <c r="J66" s="41"/>
      <c r="K66" s="8"/>
      <c r="L66" s="8"/>
      <c r="M66" s="8"/>
      <c r="P66" s="33" t="e">
        <f>IF(MOD(INT(VLOOKUP(LEFT($D66,1),設定資料!$D$2:$F$27,3,FALSE)/10)+
MOD(VLOOKUP(LEFT($D66,1),設定資料!$D$2:$F$27,3,FALSE),10)*9+SUMPRODUCT(VALUE(MID($D66,ROW($1:$9)+1,1)),{8;7;6;5;4;3;2;1;1}),10)=0,"正確","錯誤")</f>
        <v>#N/A</v>
      </c>
    </row>
    <row r="67" spans="1:16" ht="20.100000000000001" customHeight="1" x14ac:dyDescent="0.25">
      <c r="A67" s="3">
        <v>64</v>
      </c>
      <c r="B67" s="3"/>
      <c r="C67" s="3" t="str">
        <f t="shared" si="0"/>
        <v>請確認</v>
      </c>
      <c r="D67" s="41"/>
      <c r="E67" s="38"/>
      <c r="F67" s="5">
        <f t="shared" si="1"/>
        <v>125</v>
      </c>
      <c r="G67" s="39"/>
      <c r="H67" s="39"/>
      <c r="I67" s="39"/>
      <c r="J67" s="41"/>
      <c r="K67" s="8"/>
      <c r="L67" s="8"/>
      <c r="M67" s="8"/>
      <c r="P67" s="33" t="e">
        <f>IF(MOD(INT(VLOOKUP(LEFT($D67,1),設定資料!$D$2:$F$27,3,FALSE)/10)+
MOD(VLOOKUP(LEFT($D67,1),設定資料!$D$2:$F$27,3,FALSE),10)*9+SUMPRODUCT(VALUE(MID($D67,ROW($1:$9)+1,1)),{8;7;6;5;4;3;2;1;1}),10)=0,"正確","錯誤")</f>
        <v>#N/A</v>
      </c>
    </row>
    <row r="68" spans="1:16" ht="20.100000000000001" customHeight="1" x14ac:dyDescent="0.25">
      <c r="A68" s="3">
        <v>65</v>
      </c>
      <c r="B68" s="3"/>
      <c r="C68" s="3" t="str">
        <f t="shared" si="0"/>
        <v>請確認</v>
      </c>
      <c r="D68" s="41"/>
      <c r="E68" s="38"/>
      <c r="F68" s="5">
        <f t="shared" si="1"/>
        <v>125</v>
      </c>
      <c r="G68" s="39"/>
      <c r="H68" s="39"/>
      <c r="I68" s="39"/>
      <c r="J68" s="41"/>
      <c r="K68" s="8"/>
      <c r="L68" s="8"/>
      <c r="M68" s="8"/>
      <c r="P68" s="33" t="e">
        <f>IF(MOD(INT(VLOOKUP(LEFT($D68,1),設定資料!$D$2:$F$27,3,FALSE)/10)+
MOD(VLOOKUP(LEFT($D68,1),設定資料!$D$2:$F$27,3,FALSE),10)*9+SUMPRODUCT(VALUE(MID($D68,ROW($1:$9)+1,1)),{8;7;6;5;4;3;2;1;1}),10)=0,"正確","錯誤")</f>
        <v>#N/A</v>
      </c>
    </row>
    <row r="69" spans="1:16" ht="20.100000000000001" customHeight="1" x14ac:dyDescent="0.25">
      <c r="A69" s="3">
        <v>66</v>
      </c>
      <c r="B69" s="3"/>
      <c r="C69" s="3" t="str">
        <f t="shared" ref="C69:C132" si="2">IF(MID(D69,2,1)="1","男",IF(MID(D69,2,1)="2","女","請確認"))</f>
        <v>請確認</v>
      </c>
      <c r="D69" s="41"/>
      <c r="E69" s="38"/>
      <c r="F69" s="5">
        <f t="shared" ref="F69:F132" si="3">DATEDIF(E69,DATE($D$2+1911,$F$2,1),"Y")</f>
        <v>125</v>
      </c>
      <c r="G69" s="39"/>
      <c r="H69" s="39"/>
      <c r="I69" s="39"/>
      <c r="J69" s="41"/>
      <c r="K69" s="8"/>
      <c r="L69" s="8"/>
      <c r="M69" s="8"/>
      <c r="P69" s="33" t="e">
        <f>IF(MOD(INT(VLOOKUP(LEFT($D69,1),設定資料!$D$2:$F$27,3,FALSE)/10)+
MOD(VLOOKUP(LEFT($D69,1),設定資料!$D$2:$F$27,3,FALSE),10)*9+SUMPRODUCT(VALUE(MID($D69,ROW($1:$9)+1,1)),{8;7;6;5;4;3;2;1;1}),10)=0,"正確","錯誤")</f>
        <v>#N/A</v>
      </c>
    </row>
    <row r="70" spans="1:16" ht="20.100000000000001" customHeight="1" x14ac:dyDescent="0.25">
      <c r="A70" s="3">
        <v>67</v>
      </c>
      <c r="B70" s="3"/>
      <c r="C70" s="3" t="str">
        <f t="shared" si="2"/>
        <v>請確認</v>
      </c>
      <c r="D70" s="41"/>
      <c r="E70" s="38"/>
      <c r="F70" s="5">
        <f t="shared" si="3"/>
        <v>125</v>
      </c>
      <c r="G70" s="39"/>
      <c r="H70" s="39"/>
      <c r="I70" s="39"/>
      <c r="J70" s="41"/>
      <c r="K70" s="8"/>
      <c r="L70" s="8"/>
      <c r="M70" s="8"/>
      <c r="P70" s="33" t="e">
        <f>IF(MOD(INT(VLOOKUP(LEFT($D70,1),設定資料!$D$2:$F$27,3,FALSE)/10)+
MOD(VLOOKUP(LEFT($D70,1),設定資料!$D$2:$F$27,3,FALSE),10)*9+SUMPRODUCT(VALUE(MID($D70,ROW($1:$9)+1,1)),{8;7;6;5;4;3;2;1;1}),10)=0,"正確","錯誤")</f>
        <v>#N/A</v>
      </c>
    </row>
    <row r="71" spans="1:16" ht="20.100000000000001" customHeight="1" x14ac:dyDescent="0.25">
      <c r="A71" s="3">
        <v>68</v>
      </c>
      <c r="B71" s="3"/>
      <c r="C71" s="3" t="str">
        <f t="shared" si="2"/>
        <v>請確認</v>
      </c>
      <c r="D71" s="3"/>
      <c r="E71" s="38"/>
      <c r="F71" s="5">
        <f t="shared" si="3"/>
        <v>125</v>
      </c>
      <c r="G71" s="39"/>
      <c r="H71" s="39"/>
      <c r="I71" s="39"/>
      <c r="J71" s="3"/>
      <c r="K71" s="46"/>
      <c r="L71" s="46"/>
      <c r="M71" s="8"/>
      <c r="P71" s="33" t="e">
        <f>IF(MOD(INT(VLOOKUP(LEFT($D71,1),設定資料!$D$2:$F$27,3,FALSE)/10)+
MOD(VLOOKUP(LEFT($D71,1),設定資料!$D$2:$F$27,3,FALSE),10)*9+SUMPRODUCT(VALUE(MID($D71,ROW($1:$9)+1,1)),{8;7;6;5;4;3;2;1;1}),10)=0,"正確","錯誤")</f>
        <v>#N/A</v>
      </c>
    </row>
    <row r="72" spans="1:16" ht="20.100000000000001" customHeight="1" x14ac:dyDescent="0.25">
      <c r="A72" s="3">
        <v>69</v>
      </c>
      <c r="B72" s="3"/>
      <c r="C72" s="3" t="str">
        <f t="shared" si="2"/>
        <v>請確認</v>
      </c>
      <c r="D72" s="41"/>
      <c r="E72" s="38"/>
      <c r="F72" s="5">
        <f t="shared" si="3"/>
        <v>125</v>
      </c>
      <c r="G72" s="39"/>
      <c r="H72" s="39"/>
      <c r="I72" s="39"/>
      <c r="J72" s="41"/>
      <c r="K72" s="8"/>
      <c r="L72" s="8"/>
      <c r="M72" s="8"/>
      <c r="P72" s="33" t="e">
        <f>IF(MOD(INT(VLOOKUP(LEFT($D72,1),設定資料!$D$2:$F$27,3,FALSE)/10)+
MOD(VLOOKUP(LEFT($D72,1),設定資料!$D$2:$F$27,3,FALSE),10)*9+SUMPRODUCT(VALUE(MID($D72,ROW($1:$9)+1,1)),{8;7;6;5;4;3;2;1;1}),10)=0,"正確","錯誤")</f>
        <v>#N/A</v>
      </c>
    </row>
    <row r="73" spans="1:16" ht="20.100000000000001" customHeight="1" x14ac:dyDescent="0.25">
      <c r="A73" s="3">
        <v>70</v>
      </c>
      <c r="B73" s="3"/>
      <c r="C73" s="3" t="str">
        <f t="shared" si="2"/>
        <v>請確認</v>
      </c>
      <c r="D73" s="41"/>
      <c r="E73" s="38"/>
      <c r="F73" s="5">
        <f t="shared" si="3"/>
        <v>125</v>
      </c>
      <c r="G73" s="39"/>
      <c r="H73" s="39"/>
      <c r="I73" s="39"/>
      <c r="J73" s="41"/>
      <c r="K73" s="8"/>
      <c r="L73" s="8"/>
      <c r="M73" s="8"/>
      <c r="P73" s="33" t="e">
        <f>IF(MOD(INT(VLOOKUP(LEFT($D73,1),設定資料!$D$2:$F$27,3,FALSE)/10)+
MOD(VLOOKUP(LEFT($D73,1),設定資料!$D$2:$F$27,3,FALSE),10)*9+SUMPRODUCT(VALUE(MID($D73,ROW($1:$9)+1,1)),{8;7;6;5;4;3;2;1;1}),10)=0,"正確","錯誤")</f>
        <v>#N/A</v>
      </c>
    </row>
    <row r="74" spans="1:16" ht="20.100000000000001" customHeight="1" x14ac:dyDescent="0.25">
      <c r="A74" s="3">
        <v>71</v>
      </c>
      <c r="B74" s="3"/>
      <c r="C74" s="3" t="str">
        <f t="shared" si="2"/>
        <v>請確認</v>
      </c>
      <c r="D74" s="41"/>
      <c r="E74" s="38"/>
      <c r="F74" s="5">
        <f t="shared" si="3"/>
        <v>125</v>
      </c>
      <c r="G74" s="39"/>
      <c r="H74" s="39"/>
      <c r="I74" s="39"/>
      <c r="J74" s="41"/>
      <c r="K74" s="8"/>
      <c r="L74" s="8"/>
      <c r="M74" s="8"/>
      <c r="P74" s="33" t="e">
        <f>IF(MOD(INT(VLOOKUP(LEFT($D74,1),設定資料!$D$2:$F$27,3,FALSE)/10)+
MOD(VLOOKUP(LEFT($D74,1),設定資料!$D$2:$F$27,3,FALSE),10)*9+SUMPRODUCT(VALUE(MID($D74,ROW($1:$9)+1,1)),{8;7;6;5;4;3;2;1;1}),10)=0,"正確","錯誤")</f>
        <v>#N/A</v>
      </c>
    </row>
    <row r="75" spans="1:16" ht="20.100000000000001" customHeight="1" x14ac:dyDescent="0.25">
      <c r="A75" s="3">
        <v>72</v>
      </c>
      <c r="B75" s="3"/>
      <c r="C75" s="3" t="str">
        <f t="shared" si="2"/>
        <v>請確認</v>
      </c>
      <c r="D75" s="43"/>
      <c r="E75" s="38"/>
      <c r="F75" s="5">
        <f t="shared" si="3"/>
        <v>125</v>
      </c>
      <c r="G75" s="39"/>
      <c r="H75" s="39"/>
      <c r="I75" s="39"/>
      <c r="J75" s="41"/>
      <c r="K75" s="8"/>
      <c r="L75" s="8"/>
      <c r="M75" s="8"/>
      <c r="P75" s="33" t="e">
        <f>IF(MOD(INT(VLOOKUP(LEFT($D75,1),設定資料!$D$2:$F$27,3,FALSE)/10)+
MOD(VLOOKUP(LEFT($D75,1),設定資料!$D$2:$F$27,3,FALSE),10)*9+SUMPRODUCT(VALUE(MID($D75,ROW($1:$9)+1,1)),{8;7;6;5;4;3;2;1;1}),10)=0,"正確","錯誤")</f>
        <v>#N/A</v>
      </c>
    </row>
    <row r="76" spans="1:16" ht="20.100000000000001" customHeight="1" x14ac:dyDescent="0.25">
      <c r="A76" s="3">
        <v>73</v>
      </c>
      <c r="B76" s="3"/>
      <c r="C76" s="3" t="str">
        <f t="shared" si="2"/>
        <v>請確認</v>
      </c>
      <c r="D76" s="41"/>
      <c r="E76" s="38"/>
      <c r="F76" s="5">
        <f t="shared" si="3"/>
        <v>125</v>
      </c>
      <c r="G76" s="39"/>
      <c r="H76" s="39"/>
      <c r="I76" s="39"/>
      <c r="J76" s="41"/>
      <c r="K76" s="8"/>
      <c r="L76" s="8"/>
      <c r="M76" s="8"/>
      <c r="P76" s="33" t="e">
        <f>IF(MOD(INT(VLOOKUP(LEFT($D76,1),設定資料!$D$2:$F$27,3,FALSE)/10)+
MOD(VLOOKUP(LEFT($D76,1),設定資料!$D$2:$F$27,3,FALSE),10)*9+SUMPRODUCT(VALUE(MID($D76,ROW($1:$9)+1,1)),{8;7;6;5;4;3;2;1;1}),10)=0,"正確","錯誤")</f>
        <v>#N/A</v>
      </c>
    </row>
    <row r="77" spans="1:16" ht="20.100000000000001" customHeight="1" x14ac:dyDescent="0.25">
      <c r="A77" s="3">
        <v>74</v>
      </c>
      <c r="B77" s="3"/>
      <c r="C77" s="3" t="str">
        <f t="shared" si="2"/>
        <v>請確認</v>
      </c>
      <c r="D77" s="41"/>
      <c r="E77" s="38"/>
      <c r="F77" s="5">
        <f t="shared" si="3"/>
        <v>125</v>
      </c>
      <c r="G77" s="39"/>
      <c r="H77" s="39"/>
      <c r="I77" s="39"/>
      <c r="J77" s="41"/>
      <c r="K77" s="8"/>
      <c r="L77" s="8"/>
      <c r="M77" s="8"/>
      <c r="P77" s="33" t="e">
        <f>IF(MOD(INT(VLOOKUP(LEFT($D77,1),設定資料!$D$2:$F$27,3,FALSE)/10)+
MOD(VLOOKUP(LEFT($D77,1),設定資料!$D$2:$F$27,3,FALSE),10)*9+SUMPRODUCT(VALUE(MID($D77,ROW($1:$9)+1,1)),{8;7;6;5;4;3;2;1;1}),10)=0,"正確","錯誤")</f>
        <v>#N/A</v>
      </c>
    </row>
    <row r="78" spans="1:16" ht="20.100000000000001" customHeight="1" x14ac:dyDescent="0.25">
      <c r="A78" s="3">
        <v>75</v>
      </c>
      <c r="B78" s="3"/>
      <c r="C78" s="3" t="str">
        <f t="shared" si="2"/>
        <v>請確認</v>
      </c>
      <c r="D78" s="41"/>
      <c r="E78" s="38"/>
      <c r="F78" s="5">
        <f t="shared" si="3"/>
        <v>125</v>
      </c>
      <c r="G78" s="39"/>
      <c r="H78" s="39"/>
      <c r="I78" s="39"/>
      <c r="J78" s="41"/>
      <c r="K78" s="8"/>
      <c r="L78" s="8"/>
      <c r="M78" s="8"/>
      <c r="P78" s="33" t="e">
        <f>IF(MOD(INT(VLOOKUP(LEFT($D78,1),設定資料!$D$2:$F$27,3,FALSE)/10)+
MOD(VLOOKUP(LEFT($D78,1),設定資料!$D$2:$F$27,3,FALSE),10)*9+SUMPRODUCT(VALUE(MID($D78,ROW($1:$9)+1,1)),{8;7;6;5;4;3;2;1;1}),10)=0,"正確","錯誤")</f>
        <v>#N/A</v>
      </c>
    </row>
    <row r="79" spans="1:16" ht="20.100000000000001" customHeight="1" x14ac:dyDescent="0.25">
      <c r="A79" s="3">
        <v>76</v>
      </c>
      <c r="B79" s="3"/>
      <c r="C79" s="3" t="str">
        <f t="shared" si="2"/>
        <v>請確認</v>
      </c>
      <c r="D79" s="41"/>
      <c r="E79" s="38"/>
      <c r="F79" s="5">
        <f t="shared" si="3"/>
        <v>125</v>
      </c>
      <c r="G79" s="39"/>
      <c r="H79" s="39"/>
      <c r="I79" s="39"/>
      <c r="J79" s="41"/>
      <c r="K79" s="8"/>
      <c r="L79" s="8"/>
      <c r="M79" s="8"/>
      <c r="P79" s="33" t="e">
        <f>IF(MOD(INT(VLOOKUP(LEFT($D79,1),設定資料!$D$2:$F$27,3,FALSE)/10)+
MOD(VLOOKUP(LEFT($D79,1),設定資料!$D$2:$F$27,3,FALSE),10)*9+SUMPRODUCT(VALUE(MID($D79,ROW($1:$9)+1,1)),{8;7;6;5;4;3;2;1;1}),10)=0,"正確","錯誤")</f>
        <v>#N/A</v>
      </c>
    </row>
    <row r="80" spans="1:16" ht="20.100000000000001" customHeight="1" x14ac:dyDescent="0.25">
      <c r="A80" s="3">
        <v>77</v>
      </c>
      <c r="B80" s="3"/>
      <c r="C80" s="3" t="str">
        <f t="shared" si="2"/>
        <v>請確認</v>
      </c>
      <c r="D80" s="3"/>
      <c r="E80" s="38"/>
      <c r="F80" s="5">
        <f t="shared" si="3"/>
        <v>125</v>
      </c>
      <c r="G80" s="39"/>
      <c r="H80" s="39"/>
      <c r="I80" s="39"/>
      <c r="J80" s="41"/>
      <c r="K80" s="46"/>
      <c r="L80" s="46"/>
      <c r="M80" s="8"/>
      <c r="P80" s="33" t="e">
        <f>IF(MOD(INT(VLOOKUP(LEFT($D80,1),設定資料!$D$2:$F$27,3,FALSE)/10)+
MOD(VLOOKUP(LEFT($D80,1),設定資料!$D$2:$F$27,3,FALSE),10)*9+SUMPRODUCT(VALUE(MID($D80,ROW($1:$9)+1,1)),{8;7;6;5;4;3;2;1;1}),10)=0,"正確","錯誤")</f>
        <v>#N/A</v>
      </c>
    </row>
    <row r="81" spans="1:16" ht="20.100000000000001" customHeight="1" x14ac:dyDescent="0.25">
      <c r="A81" s="3">
        <v>78</v>
      </c>
      <c r="B81" s="3"/>
      <c r="C81" s="3" t="str">
        <f t="shared" si="2"/>
        <v>請確認</v>
      </c>
      <c r="D81" s="41"/>
      <c r="E81" s="38"/>
      <c r="F81" s="5">
        <f t="shared" si="3"/>
        <v>125</v>
      </c>
      <c r="G81" s="39"/>
      <c r="H81" s="39"/>
      <c r="I81" s="39"/>
      <c r="J81" s="41"/>
      <c r="K81" s="8"/>
      <c r="L81" s="8"/>
      <c r="M81" s="8"/>
      <c r="P81" s="33" t="e">
        <f>IF(MOD(INT(VLOOKUP(LEFT($D81,1),設定資料!$D$2:$F$27,3,FALSE)/10)+
MOD(VLOOKUP(LEFT($D81,1),設定資料!$D$2:$F$27,3,FALSE),10)*9+SUMPRODUCT(VALUE(MID($D81,ROW($1:$9)+1,1)),{8;7;6;5;4;3;2;1;1}),10)=0,"正確","錯誤")</f>
        <v>#N/A</v>
      </c>
    </row>
    <row r="82" spans="1:16" ht="20.100000000000001" customHeight="1" x14ac:dyDescent="0.25">
      <c r="A82" s="3">
        <v>79</v>
      </c>
      <c r="B82" s="3"/>
      <c r="C82" s="3" t="str">
        <f t="shared" si="2"/>
        <v>請確認</v>
      </c>
      <c r="D82" s="41"/>
      <c r="E82" s="38"/>
      <c r="F82" s="5">
        <f t="shared" si="3"/>
        <v>125</v>
      </c>
      <c r="G82" s="39"/>
      <c r="H82" s="39"/>
      <c r="I82" s="39"/>
      <c r="J82" s="41"/>
      <c r="K82" s="8"/>
      <c r="L82" s="8"/>
      <c r="M82" s="8"/>
      <c r="P82" s="33" t="e">
        <f>IF(MOD(INT(VLOOKUP(LEFT($D82,1),設定資料!$D$2:$F$27,3,FALSE)/10)+
MOD(VLOOKUP(LEFT($D82,1),設定資料!$D$2:$F$27,3,FALSE),10)*9+SUMPRODUCT(VALUE(MID($D82,ROW($1:$9)+1,1)),{8;7;6;5;4;3;2;1;1}),10)=0,"正確","錯誤")</f>
        <v>#N/A</v>
      </c>
    </row>
    <row r="83" spans="1:16" ht="20.100000000000001" customHeight="1" x14ac:dyDescent="0.25">
      <c r="A83" s="3">
        <v>80</v>
      </c>
      <c r="B83" s="3"/>
      <c r="C83" s="3" t="str">
        <f t="shared" si="2"/>
        <v>請確認</v>
      </c>
      <c r="D83" s="3"/>
      <c r="E83" s="38"/>
      <c r="F83" s="5">
        <f t="shared" si="3"/>
        <v>125</v>
      </c>
      <c r="G83" s="39"/>
      <c r="H83" s="39"/>
      <c r="I83" s="39"/>
      <c r="J83" s="41"/>
      <c r="K83" s="46"/>
      <c r="L83" s="46"/>
      <c r="M83" s="8"/>
      <c r="P83" s="33" t="e">
        <f>IF(MOD(INT(VLOOKUP(LEFT($D83,1),設定資料!$D$2:$F$27,3,FALSE)/10)+
MOD(VLOOKUP(LEFT($D83,1),設定資料!$D$2:$F$27,3,FALSE),10)*9+SUMPRODUCT(VALUE(MID($D83,ROW($1:$9)+1,1)),{8;7;6;5;4;3;2;1;1}),10)=0,"正確","錯誤")</f>
        <v>#N/A</v>
      </c>
    </row>
    <row r="84" spans="1:16" ht="20.100000000000001" customHeight="1" x14ac:dyDescent="0.25">
      <c r="A84" s="3">
        <v>81</v>
      </c>
      <c r="B84" s="3"/>
      <c r="C84" s="3" t="str">
        <f t="shared" si="2"/>
        <v>請確認</v>
      </c>
      <c r="D84" s="3"/>
      <c r="E84" s="38"/>
      <c r="F84" s="5">
        <f t="shared" si="3"/>
        <v>125</v>
      </c>
      <c r="G84" s="39"/>
      <c r="H84" s="39"/>
      <c r="I84" s="39"/>
      <c r="J84" s="41"/>
      <c r="K84" s="46"/>
      <c r="L84" s="46"/>
      <c r="M84" s="8"/>
      <c r="P84" s="33" t="e">
        <f>IF(MOD(INT(VLOOKUP(LEFT($D84,1),設定資料!$D$2:$F$27,3,FALSE)/10)+
MOD(VLOOKUP(LEFT($D84,1),設定資料!$D$2:$F$27,3,FALSE),10)*9+SUMPRODUCT(VALUE(MID($D84,ROW($1:$9)+1,1)),{8;7;6;5;4;3;2;1;1}),10)=0,"正確","錯誤")</f>
        <v>#N/A</v>
      </c>
    </row>
    <row r="85" spans="1:16" ht="20.100000000000001" customHeight="1" x14ac:dyDescent="0.25">
      <c r="A85" s="3">
        <v>82</v>
      </c>
      <c r="B85" s="3"/>
      <c r="C85" s="3" t="str">
        <f t="shared" si="2"/>
        <v>請確認</v>
      </c>
      <c r="D85" s="41"/>
      <c r="E85" s="38"/>
      <c r="F85" s="5">
        <f t="shared" si="3"/>
        <v>125</v>
      </c>
      <c r="G85" s="39"/>
      <c r="H85" s="39"/>
      <c r="I85" s="39"/>
      <c r="J85" s="41"/>
      <c r="K85" s="8"/>
      <c r="L85" s="8"/>
      <c r="M85" s="8"/>
      <c r="N85" s="48"/>
      <c r="P85" s="33" t="e">
        <f>IF(MOD(INT(VLOOKUP(LEFT($D85,1),設定資料!$D$2:$F$27,3,FALSE)/10)+
MOD(VLOOKUP(LEFT($D85,1),設定資料!$D$2:$F$27,3,FALSE),10)*9+SUMPRODUCT(VALUE(MID($D85,ROW($1:$9)+1,1)),{8;7;6;5;4;3;2;1;1}),10)=0,"正確","錯誤")</f>
        <v>#N/A</v>
      </c>
    </row>
    <row r="86" spans="1:16" ht="20.100000000000001" customHeight="1" x14ac:dyDescent="0.25">
      <c r="A86" s="3">
        <v>83</v>
      </c>
      <c r="B86" s="3"/>
      <c r="C86" s="3" t="str">
        <f t="shared" si="2"/>
        <v>請確認</v>
      </c>
      <c r="D86" s="41"/>
      <c r="E86" s="38"/>
      <c r="F86" s="5">
        <f t="shared" si="3"/>
        <v>125</v>
      </c>
      <c r="G86" s="39"/>
      <c r="H86" s="39"/>
      <c r="I86" s="39"/>
      <c r="J86" s="41"/>
      <c r="K86" s="41"/>
      <c r="L86" s="41"/>
      <c r="M86" s="8"/>
      <c r="P86" s="33" t="e">
        <f>IF(MOD(INT(VLOOKUP(LEFT($D86,1),設定資料!$D$2:$F$27,3,FALSE)/10)+
MOD(VLOOKUP(LEFT($D86,1),設定資料!$D$2:$F$27,3,FALSE),10)*9+SUMPRODUCT(VALUE(MID($D86,ROW($1:$9)+1,1)),{8;7;6;5;4;3;2;1;1}),10)=0,"正確","錯誤")</f>
        <v>#N/A</v>
      </c>
    </row>
    <row r="87" spans="1:16" ht="20.100000000000001" customHeight="1" x14ac:dyDescent="0.25">
      <c r="A87" s="3">
        <v>84</v>
      </c>
      <c r="B87" s="3"/>
      <c r="C87" s="3" t="str">
        <f t="shared" si="2"/>
        <v>請確認</v>
      </c>
      <c r="D87" s="39"/>
      <c r="E87" s="38"/>
      <c r="F87" s="5">
        <f t="shared" si="3"/>
        <v>125</v>
      </c>
      <c r="G87" s="39"/>
      <c r="H87" s="39"/>
      <c r="I87" s="39"/>
      <c r="J87" s="39"/>
      <c r="K87" s="8"/>
      <c r="L87" s="8"/>
      <c r="M87" s="8"/>
      <c r="P87" s="33" t="e">
        <f>IF(MOD(INT(VLOOKUP(LEFT($D87,1),設定資料!$D$2:$F$27,3,FALSE)/10)+
MOD(VLOOKUP(LEFT($D87,1),設定資料!$D$2:$F$27,3,FALSE),10)*9+SUMPRODUCT(VALUE(MID($D87,ROW($1:$9)+1,1)),{8;7;6;5;4;3;2;1;1}),10)=0,"正確","錯誤")</f>
        <v>#N/A</v>
      </c>
    </row>
    <row r="88" spans="1:16" ht="20.100000000000001" customHeight="1" x14ac:dyDescent="0.25">
      <c r="A88" s="3">
        <v>85</v>
      </c>
      <c r="B88" s="3"/>
      <c r="C88" s="3" t="str">
        <f t="shared" si="2"/>
        <v>請確認</v>
      </c>
      <c r="D88" s="41"/>
      <c r="E88" s="38"/>
      <c r="F88" s="5">
        <f t="shared" si="3"/>
        <v>125</v>
      </c>
      <c r="G88" s="39"/>
      <c r="H88" s="39"/>
      <c r="I88" s="39"/>
      <c r="J88" s="41"/>
      <c r="K88" s="8"/>
      <c r="L88" s="8"/>
      <c r="M88" s="8"/>
      <c r="P88" s="33" t="e">
        <f>IF(MOD(INT(VLOOKUP(LEFT($D88,1),設定資料!$D$2:$F$27,3,FALSE)/10)+
MOD(VLOOKUP(LEFT($D88,1),設定資料!$D$2:$F$27,3,FALSE),10)*9+SUMPRODUCT(VALUE(MID($D88,ROW($1:$9)+1,1)),{8;7;6;5;4;3;2;1;1}),10)=0,"正確","錯誤")</f>
        <v>#N/A</v>
      </c>
    </row>
    <row r="89" spans="1:16" ht="20.100000000000001" customHeight="1" x14ac:dyDescent="0.25">
      <c r="A89" s="3">
        <v>86</v>
      </c>
      <c r="B89" s="3"/>
      <c r="C89" s="3" t="str">
        <f t="shared" si="2"/>
        <v>請確認</v>
      </c>
      <c r="D89" s="43"/>
      <c r="E89" s="38"/>
      <c r="F89" s="5">
        <f t="shared" si="3"/>
        <v>125</v>
      </c>
      <c r="G89" s="39"/>
      <c r="H89" s="39"/>
      <c r="I89" s="39"/>
      <c r="J89" s="39"/>
      <c r="K89" s="8"/>
      <c r="L89" s="8"/>
      <c r="M89" s="8"/>
      <c r="N89" s="48"/>
      <c r="P89" s="33" t="e">
        <f>IF(MOD(INT(VLOOKUP(LEFT($D89,1),設定資料!$D$2:$F$27,3,FALSE)/10)+
MOD(VLOOKUP(LEFT($D89,1),設定資料!$D$2:$F$27,3,FALSE),10)*9+SUMPRODUCT(VALUE(MID($D89,ROW($1:$9)+1,1)),{8;7;6;5;4;3;2;1;1}),10)=0,"正確","錯誤")</f>
        <v>#N/A</v>
      </c>
    </row>
    <row r="90" spans="1:16" s="1" customFormat="1" ht="20.100000000000001" customHeight="1" x14ac:dyDescent="0.25">
      <c r="A90" s="3">
        <v>87</v>
      </c>
      <c r="B90" s="3"/>
      <c r="C90" s="3" t="str">
        <f t="shared" si="2"/>
        <v>請確認</v>
      </c>
      <c r="D90" s="41"/>
      <c r="E90" s="38"/>
      <c r="F90" s="5">
        <f t="shared" si="3"/>
        <v>125</v>
      </c>
      <c r="G90" s="39"/>
      <c r="H90" s="39"/>
      <c r="I90" s="39"/>
      <c r="J90" s="41"/>
      <c r="K90" s="8"/>
      <c r="L90" s="8"/>
      <c r="M90" s="8"/>
      <c r="N90" s="32"/>
      <c r="O90" s="48"/>
      <c r="P90" s="33" t="e">
        <f>IF(MOD(INT(VLOOKUP(LEFT($D90,1),設定資料!$D$2:$F$27,3,FALSE)/10)+
MOD(VLOOKUP(LEFT($D90,1),設定資料!$D$2:$F$27,3,FALSE),10)*9+SUMPRODUCT(VALUE(MID($D90,ROW($1:$9)+1,1)),{8;7;6;5;4;3;2;1;1}),10)=0,"正確","錯誤")</f>
        <v>#N/A</v>
      </c>
    </row>
    <row r="91" spans="1:16" ht="20.100000000000001" customHeight="1" x14ac:dyDescent="0.25">
      <c r="A91" s="3">
        <v>88</v>
      </c>
      <c r="B91" s="3"/>
      <c r="C91" s="3" t="str">
        <f t="shared" si="2"/>
        <v>請確認</v>
      </c>
      <c r="D91" s="41"/>
      <c r="E91" s="38"/>
      <c r="F91" s="5">
        <f t="shared" si="3"/>
        <v>125</v>
      </c>
      <c r="G91" s="39"/>
      <c r="H91" s="39"/>
      <c r="I91" s="39"/>
      <c r="J91" s="41"/>
      <c r="K91" s="8"/>
      <c r="L91" s="8"/>
      <c r="M91" s="8"/>
      <c r="P91" s="33" t="e">
        <f>IF(MOD(INT(VLOOKUP(LEFT($D91,1),設定資料!$D$2:$F$27,3,FALSE)/10)+
MOD(VLOOKUP(LEFT($D91,1),設定資料!$D$2:$F$27,3,FALSE),10)*9+SUMPRODUCT(VALUE(MID($D91,ROW($1:$9)+1,1)),{8;7;6;5;4;3;2;1;1}),10)=0,"正確","錯誤")</f>
        <v>#N/A</v>
      </c>
    </row>
    <row r="92" spans="1:16" ht="20.100000000000001" customHeight="1" x14ac:dyDescent="0.25">
      <c r="A92" s="3">
        <v>89</v>
      </c>
      <c r="B92" s="3"/>
      <c r="C92" s="3" t="str">
        <f t="shared" si="2"/>
        <v>請確認</v>
      </c>
      <c r="D92" s="39"/>
      <c r="E92" s="38"/>
      <c r="F92" s="5">
        <f t="shared" si="3"/>
        <v>125</v>
      </c>
      <c r="G92" s="39"/>
      <c r="H92" s="39"/>
      <c r="I92" s="39"/>
      <c r="J92" s="39"/>
      <c r="K92" s="8"/>
      <c r="L92" s="8"/>
      <c r="M92" s="8"/>
      <c r="P92" s="33" t="e">
        <f>IF(MOD(INT(VLOOKUP(LEFT($D92,1),設定資料!$D$2:$F$27,3,FALSE)/10)+
MOD(VLOOKUP(LEFT($D92,1),設定資料!$D$2:$F$27,3,FALSE),10)*9+SUMPRODUCT(VALUE(MID($D92,ROW($1:$9)+1,1)),{8;7;6;5;4;3;2;1;1}),10)=0,"正確","錯誤")</f>
        <v>#N/A</v>
      </c>
    </row>
    <row r="93" spans="1:16" ht="20.100000000000001" customHeight="1" x14ac:dyDescent="0.25">
      <c r="A93" s="3">
        <v>90</v>
      </c>
      <c r="B93" s="39"/>
      <c r="C93" s="3" t="str">
        <f t="shared" si="2"/>
        <v>請確認</v>
      </c>
      <c r="D93" s="39"/>
      <c r="E93" s="38"/>
      <c r="F93" s="5">
        <f t="shared" si="3"/>
        <v>125</v>
      </c>
      <c r="G93" s="39"/>
      <c r="H93" s="39"/>
      <c r="I93" s="39"/>
      <c r="J93" s="39"/>
      <c r="K93" s="46"/>
      <c r="L93" s="46"/>
      <c r="M93" s="8"/>
      <c r="P93" s="33" t="e">
        <f>IF(MOD(INT(VLOOKUP(LEFT($D93,1),設定資料!$D$2:$F$27,3,FALSE)/10)+
MOD(VLOOKUP(LEFT($D93,1),設定資料!$D$2:$F$27,3,FALSE),10)*9+SUMPRODUCT(VALUE(MID($D93,ROW($1:$9)+1,1)),{8;7;6;5;4;3;2;1;1}),10)=0,"正確","錯誤")</f>
        <v>#N/A</v>
      </c>
    </row>
    <row r="94" spans="1:16" s="1" customFormat="1" ht="20.100000000000001" customHeight="1" x14ac:dyDescent="0.25">
      <c r="A94" s="3">
        <v>91</v>
      </c>
      <c r="B94" s="3"/>
      <c r="C94" s="3" t="str">
        <f t="shared" si="2"/>
        <v>請確認</v>
      </c>
      <c r="D94" s="41"/>
      <c r="E94" s="38"/>
      <c r="F94" s="5">
        <f t="shared" si="3"/>
        <v>125</v>
      </c>
      <c r="G94" s="39"/>
      <c r="H94" s="39"/>
      <c r="I94" s="39"/>
      <c r="J94" s="41"/>
      <c r="K94" s="8"/>
      <c r="L94" s="8"/>
      <c r="M94" s="8"/>
      <c r="N94" s="32"/>
      <c r="O94" s="48"/>
      <c r="P94" s="33" t="e">
        <f>IF(MOD(INT(VLOOKUP(LEFT($D94,1),設定資料!$D$2:$F$27,3,FALSE)/10)+
MOD(VLOOKUP(LEFT($D94,1),設定資料!$D$2:$F$27,3,FALSE),10)*9+SUMPRODUCT(VALUE(MID($D94,ROW($1:$9)+1,1)),{8;7;6;5;4;3;2;1;1}),10)=0,"正確","錯誤")</f>
        <v>#N/A</v>
      </c>
    </row>
    <row r="95" spans="1:16" ht="20.100000000000001" customHeight="1" x14ac:dyDescent="0.25">
      <c r="A95" s="3">
        <v>92</v>
      </c>
      <c r="B95" s="3"/>
      <c r="C95" s="3" t="str">
        <f t="shared" si="2"/>
        <v>請確認</v>
      </c>
      <c r="D95" s="41"/>
      <c r="E95" s="38"/>
      <c r="F95" s="5">
        <f t="shared" si="3"/>
        <v>125</v>
      </c>
      <c r="G95" s="39"/>
      <c r="H95" s="39"/>
      <c r="I95" s="39"/>
      <c r="J95" s="41"/>
      <c r="K95" s="8"/>
      <c r="L95" s="8"/>
      <c r="M95" s="8"/>
      <c r="P95" s="33" t="e">
        <f>IF(MOD(INT(VLOOKUP(LEFT($D95,1),設定資料!$D$2:$F$27,3,FALSE)/10)+
MOD(VLOOKUP(LEFT($D95,1),設定資料!$D$2:$F$27,3,FALSE),10)*9+SUMPRODUCT(VALUE(MID($D95,ROW($1:$9)+1,1)),{8;7;6;5;4;3;2;1;1}),10)=0,"正確","錯誤")</f>
        <v>#N/A</v>
      </c>
    </row>
    <row r="96" spans="1:16" ht="20.100000000000001" customHeight="1" x14ac:dyDescent="0.25">
      <c r="A96" s="3">
        <v>93</v>
      </c>
      <c r="B96" s="3"/>
      <c r="C96" s="3" t="str">
        <f t="shared" si="2"/>
        <v>請確認</v>
      </c>
      <c r="D96" s="43"/>
      <c r="E96" s="38"/>
      <c r="F96" s="5">
        <f t="shared" si="3"/>
        <v>125</v>
      </c>
      <c r="G96" s="39"/>
      <c r="H96" s="39"/>
      <c r="I96" s="39"/>
      <c r="J96" s="39"/>
      <c r="K96" s="8"/>
      <c r="L96" s="8"/>
      <c r="M96" s="8"/>
      <c r="P96" s="33" t="e">
        <f>IF(MOD(INT(VLOOKUP(LEFT($D96,1),設定資料!$D$2:$F$27,3,FALSE)/10)+
MOD(VLOOKUP(LEFT($D96,1),設定資料!$D$2:$F$27,3,FALSE),10)*9+SUMPRODUCT(VALUE(MID($D96,ROW($1:$9)+1,1)),{8;7;6;5;4;3;2;1;1}),10)=0,"正確","錯誤")</f>
        <v>#N/A</v>
      </c>
    </row>
    <row r="97" spans="1:16" ht="20.100000000000001" customHeight="1" x14ac:dyDescent="0.25">
      <c r="A97" s="3">
        <v>94</v>
      </c>
      <c r="B97" s="3"/>
      <c r="C97" s="3" t="str">
        <f t="shared" si="2"/>
        <v>請確認</v>
      </c>
      <c r="D97" s="41"/>
      <c r="E97" s="38"/>
      <c r="F97" s="5">
        <f t="shared" si="3"/>
        <v>125</v>
      </c>
      <c r="G97" s="39"/>
      <c r="H97" s="39"/>
      <c r="I97" s="39"/>
      <c r="J97" s="41"/>
      <c r="K97" s="8"/>
      <c r="L97" s="8"/>
      <c r="M97" s="8"/>
      <c r="N97" s="49"/>
      <c r="P97" s="33" t="e">
        <f>IF(MOD(INT(VLOOKUP(LEFT($D97,1),設定資料!$D$2:$F$27,3,FALSE)/10)+
MOD(VLOOKUP(LEFT($D97,1),設定資料!$D$2:$F$27,3,FALSE),10)*9+SUMPRODUCT(VALUE(MID($D97,ROW($1:$9)+1,1)),{8;7;6;5;4;3;2;1;1}),10)=0,"正確","錯誤")</f>
        <v>#N/A</v>
      </c>
    </row>
    <row r="98" spans="1:16" ht="20.100000000000001" customHeight="1" x14ac:dyDescent="0.25">
      <c r="A98" s="3">
        <v>95</v>
      </c>
      <c r="B98" s="3"/>
      <c r="C98" s="3" t="str">
        <f t="shared" si="2"/>
        <v>請確認</v>
      </c>
      <c r="D98" s="41"/>
      <c r="E98" s="38"/>
      <c r="F98" s="5">
        <f t="shared" si="3"/>
        <v>125</v>
      </c>
      <c r="G98" s="39"/>
      <c r="H98" s="39"/>
      <c r="I98" s="39"/>
      <c r="J98" s="3"/>
      <c r="K98" s="8"/>
      <c r="L98" s="46"/>
      <c r="M98" s="8"/>
      <c r="N98" s="48"/>
      <c r="P98" s="33" t="e">
        <f>IF(MOD(INT(VLOOKUP(LEFT($D98,1),設定資料!$D$2:$F$27,3,FALSE)/10)+
MOD(VLOOKUP(LEFT($D98,1),設定資料!$D$2:$F$27,3,FALSE),10)*9+SUMPRODUCT(VALUE(MID($D98,ROW($1:$9)+1,1)),{8;7;6;5;4;3;2;1;1}),10)=0,"正確","錯誤")</f>
        <v>#N/A</v>
      </c>
    </row>
    <row r="99" spans="1:16" ht="20.100000000000001" customHeight="1" x14ac:dyDescent="0.25">
      <c r="A99" s="3">
        <v>96</v>
      </c>
      <c r="B99" s="3"/>
      <c r="C99" s="3" t="str">
        <f t="shared" si="2"/>
        <v>請確認</v>
      </c>
      <c r="D99" s="41"/>
      <c r="E99" s="38"/>
      <c r="F99" s="5">
        <f t="shared" si="3"/>
        <v>125</v>
      </c>
      <c r="G99" s="39"/>
      <c r="H99" s="39"/>
      <c r="I99" s="39"/>
      <c r="J99" s="41"/>
      <c r="K99" s="8"/>
      <c r="L99" s="8"/>
      <c r="M99" s="8"/>
      <c r="N99" s="48"/>
      <c r="P99" s="33" t="e">
        <f>IF(MOD(INT(VLOOKUP(LEFT($D99,1),設定資料!$D$2:$F$27,3,FALSE)/10)+
MOD(VLOOKUP(LEFT($D99,1),設定資料!$D$2:$F$27,3,FALSE),10)*9+SUMPRODUCT(VALUE(MID($D99,ROW($1:$9)+1,1)),{8;7;6;5;4;3;2;1;1}),10)=0,"正確","錯誤")</f>
        <v>#N/A</v>
      </c>
    </row>
    <row r="100" spans="1:16" ht="20.100000000000001" customHeight="1" x14ac:dyDescent="0.25">
      <c r="A100" s="3">
        <v>97</v>
      </c>
      <c r="B100" s="39"/>
      <c r="C100" s="3" t="str">
        <f t="shared" si="2"/>
        <v>請確認</v>
      </c>
      <c r="D100" s="39"/>
      <c r="E100" s="38"/>
      <c r="F100" s="5">
        <f t="shared" si="3"/>
        <v>125</v>
      </c>
      <c r="G100" s="39"/>
      <c r="H100" s="39"/>
      <c r="I100" s="39"/>
      <c r="J100" s="39"/>
      <c r="K100" s="46"/>
      <c r="L100" s="46"/>
      <c r="M100" s="8"/>
      <c r="P100" s="33" t="e">
        <f>IF(MOD(INT(VLOOKUP(LEFT($D100,1),設定資料!$D$2:$F$27,3,FALSE)/10)+
MOD(VLOOKUP(LEFT($D100,1),設定資料!$D$2:$F$27,3,FALSE),10)*9+SUMPRODUCT(VALUE(MID($D100,ROW($1:$9)+1,1)),{8;7;6;5;4;3;2;1;1}),10)=0,"正確","錯誤")</f>
        <v>#N/A</v>
      </c>
    </row>
    <row r="101" spans="1:16" ht="20.100000000000001" customHeight="1" x14ac:dyDescent="0.25">
      <c r="A101" s="3">
        <v>98</v>
      </c>
      <c r="B101" s="39"/>
      <c r="C101" s="3" t="str">
        <f t="shared" si="2"/>
        <v>請確認</v>
      </c>
      <c r="D101" s="39"/>
      <c r="E101" s="38"/>
      <c r="F101" s="5">
        <f t="shared" si="3"/>
        <v>125</v>
      </c>
      <c r="G101" s="39"/>
      <c r="H101" s="39"/>
      <c r="I101" s="39"/>
      <c r="J101" s="39"/>
      <c r="K101" s="46"/>
      <c r="L101" s="46"/>
      <c r="M101" s="8"/>
      <c r="P101" s="33" t="e">
        <f>IF(MOD(INT(VLOOKUP(LEFT($D101,1),設定資料!$D$2:$F$27,3,FALSE)/10)+
MOD(VLOOKUP(LEFT($D101,1),設定資料!$D$2:$F$27,3,FALSE),10)*9+SUMPRODUCT(VALUE(MID($D101,ROW($1:$9)+1,1)),{8;7;6;5;4;3;2;1;1}),10)=0,"正確","錯誤")</f>
        <v>#N/A</v>
      </c>
    </row>
    <row r="102" spans="1:16" customFormat="1" ht="20.100000000000001" customHeight="1" x14ac:dyDescent="0.25">
      <c r="A102" s="3">
        <v>99</v>
      </c>
      <c r="B102" s="3"/>
      <c r="C102" s="3" t="str">
        <f t="shared" si="2"/>
        <v>請確認</v>
      </c>
      <c r="D102" s="41"/>
      <c r="E102" s="38"/>
      <c r="F102" s="5">
        <f t="shared" si="3"/>
        <v>125</v>
      </c>
      <c r="G102" s="39"/>
      <c r="H102" s="39"/>
      <c r="I102" s="39"/>
      <c r="J102" s="41"/>
      <c r="K102" s="8"/>
      <c r="L102" s="8"/>
      <c r="M102" s="8"/>
      <c r="N102" s="32"/>
      <c r="O102" s="50"/>
      <c r="P102" s="33" t="e">
        <f>IF(MOD(INT(VLOOKUP(LEFT($D102,1),設定資料!$D$2:$F$27,3,FALSE)/10)+
MOD(VLOOKUP(LEFT($D102,1),設定資料!$D$2:$F$27,3,FALSE),10)*9+SUMPRODUCT(VALUE(MID($D102,ROW($1:$9)+1,1)),{8;7;6;5;4;3;2;1;1}),10)=0,"正確","錯誤")</f>
        <v>#N/A</v>
      </c>
    </row>
    <row r="103" spans="1:16" s="1" customFormat="1" ht="20.100000000000001" customHeight="1" x14ac:dyDescent="0.25">
      <c r="A103" s="3">
        <v>100</v>
      </c>
      <c r="B103" s="3"/>
      <c r="C103" s="3" t="str">
        <f t="shared" si="2"/>
        <v>請確認</v>
      </c>
      <c r="D103" s="41"/>
      <c r="E103" s="38"/>
      <c r="F103" s="5">
        <f t="shared" si="3"/>
        <v>125</v>
      </c>
      <c r="G103" s="39"/>
      <c r="H103" s="39"/>
      <c r="I103" s="39"/>
      <c r="J103" s="41"/>
      <c r="K103" s="8"/>
      <c r="L103" s="8"/>
      <c r="M103" s="8"/>
      <c r="N103" s="32"/>
      <c r="O103" s="48"/>
      <c r="P103" s="33" t="e">
        <f>IF(MOD(INT(VLOOKUP(LEFT($D103,1),設定資料!$D$2:$F$27,3,FALSE)/10)+
MOD(VLOOKUP(LEFT($D103,1),設定資料!$D$2:$F$27,3,FALSE),10)*9+SUMPRODUCT(VALUE(MID($D103,ROW($1:$9)+1,1)),{8;7;6;5;4;3;2;1;1}),10)=0,"正確","錯誤")</f>
        <v>#N/A</v>
      </c>
    </row>
    <row r="104" spans="1:16" s="1" customFormat="1" ht="20.100000000000001" customHeight="1" x14ac:dyDescent="0.25">
      <c r="A104" s="3">
        <v>101</v>
      </c>
      <c r="B104" s="3"/>
      <c r="C104" s="3" t="str">
        <f t="shared" si="2"/>
        <v>請確認</v>
      </c>
      <c r="D104" s="41"/>
      <c r="E104" s="38"/>
      <c r="F104" s="5">
        <f t="shared" si="3"/>
        <v>125</v>
      </c>
      <c r="G104" s="39"/>
      <c r="H104" s="39"/>
      <c r="I104" s="39"/>
      <c r="J104" s="41"/>
      <c r="K104" s="8"/>
      <c r="L104" s="46"/>
      <c r="M104" s="8"/>
      <c r="N104" s="32"/>
      <c r="O104" s="48"/>
      <c r="P104" s="33" t="e">
        <f>IF(MOD(INT(VLOOKUP(LEFT($D104,1),設定資料!$D$2:$F$27,3,FALSE)/10)+
MOD(VLOOKUP(LEFT($D104,1),設定資料!$D$2:$F$27,3,FALSE),10)*9+SUMPRODUCT(VALUE(MID($D104,ROW($1:$9)+1,1)),{8;7;6;5;4;3;2;1;1}),10)=0,"正確","錯誤")</f>
        <v>#N/A</v>
      </c>
    </row>
    <row r="105" spans="1:16" ht="20.100000000000001" customHeight="1" x14ac:dyDescent="0.25">
      <c r="A105" s="3">
        <v>102</v>
      </c>
      <c r="B105" s="3"/>
      <c r="C105" s="3" t="str">
        <f t="shared" si="2"/>
        <v>請確認</v>
      </c>
      <c r="D105" s="3"/>
      <c r="E105" s="38"/>
      <c r="F105" s="5">
        <f t="shared" si="3"/>
        <v>125</v>
      </c>
      <c r="G105" s="39"/>
      <c r="H105" s="3"/>
      <c r="I105" s="3"/>
      <c r="J105" s="41"/>
      <c r="K105" s="3"/>
      <c r="L105" s="3"/>
      <c r="M105" s="8"/>
      <c r="P105" s="33" t="e">
        <f>IF(MOD(INT(VLOOKUP(LEFT($D105,1),設定資料!$D$2:$F$27,3,FALSE)/10)+
MOD(VLOOKUP(LEFT($D105,1),設定資料!$D$2:$F$27,3,FALSE),10)*9+SUMPRODUCT(VALUE(MID($D105,ROW($1:$9)+1,1)),{8;7;6;5;4;3;2;1;1}),10)=0,"正確","錯誤")</f>
        <v>#N/A</v>
      </c>
    </row>
    <row r="106" spans="1:16" ht="20.100000000000001" customHeight="1" x14ac:dyDescent="0.25">
      <c r="A106" s="3">
        <v>103</v>
      </c>
      <c r="B106" s="3"/>
      <c r="C106" s="3" t="str">
        <f t="shared" si="2"/>
        <v>請確認</v>
      </c>
      <c r="D106" s="3"/>
      <c r="E106" s="38"/>
      <c r="F106" s="5">
        <f t="shared" si="3"/>
        <v>125</v>
      </c>
      <c r="G106" s="39"/>
      <c r="H106" s="3"/>
      <c r="I106" s="3"/>
      <c r="J106" s="3"/>
      <c r="K106" s="3"/>
      <c r="L106" s="3"/>
      <c r="M106" s="8"/>
      <c r="P106" s="33" t="e">
        <f>IF(MOD(INT(VLOOKUP(LEFT($D106,1),設定資料!$D$2:$F$27,3,FALSE)/10)+
MOD(VLOOKUP(LEFT($D106,1),設定資料!$D$2:$F$27,3,FALSE),10)*9+SUMPRODUCT(VALUE(MID($D106,ROW($1:$9)+1,1)),{8;7;6;5;4;3;2;1;1}),10)=0,"正確","錯誤")</f>
        <v>#N/A</v>
      </c>
    </row>
    <row r="107" spans="1:16" ht="20.100000000000001" customHeight="1" x14ac:dyDescent="0.25">
      <c r="A107" s="3">
        <v>104</v>
      </c>
      <c r="B107" s="3"/>
      <c r="C107" s="3" t="str">
        <f t="shared" si="2"/>
        <v>請確認</v>
      </c>
      <c r="D107" s="3"/>
      <c r="E107" s="38"/>
      <c r="F107" s="5">
        <f t="shared" si="3"/>
        <v>125</v>
      </c>
      <c r="G107" s="39"/>
      <c r="H107" s="3"/>
      <c r="I107" s="3"/>
      <c r="J107" s="3"/>
      <c r="K107" s="3"/>
      <c r="L107" s="3"/>
      <c r="M107" s="8"/>
      <c r="P107" s="33" t="e">
        <f>IF(MOD(INT(VLOOKUP(LEFT($D107,1),設定資料!$D$2:$F$27,3,FALSE)/10)+
MOD(VLOOKUP(LEFT($D107,1),設定資料!$D$2:$F$27,3,FALSE),10)*9+SUMPRODUCT(VALUE(MID($D107,ROW($1:$9)+1,1)),{8;7;6;5;4;3;2;1;1}),10)=0,"正確","錯誤")</f>
        <v>#N/A</v>
      </c>
    </row>
    <row r="108" spans="1:16" ht="20.100000000000001" customHeight="1" x14ac:dyDescent="0.25">
      <c r="A108" s="3">
        <v>105</v>
      </c>
      <c r="B108" s="41"/>
      <c r="C108" s="3" t="str">
        <f t="shared" si="2"/>
        <v>請確認</v>
      </c>
      <c r="D108" s="41"/>
      <c r="E108" s="38"/>
      <c r="F108" s="5">
        <f t="shared" si="3"/>
        <v>125</v>
      </c>
      <c r="G108" s="39"/>
      <c r="H108" s="39"/>
      <c r="I108" s="39"/>
      <c r="J108" s="41"/>
      <c r="K108" s="41"/>
      <c r="L108" s="41"/>
      <c r="M108" s="8"/>
      <c r="P108" s="33" t="e">
        <f>IF(MOD(INT(VLOOKUP(LEFT($D108,1),設定資料!$D$2:$F$27,3,FALSE)/10)+
MOD(VLOOKUP(LEFT($D108,1),設定資料!$D$2:$F$27,3,FALSE),10)*9+SUMPRODUCT(VALUE(MID($D108,ROW($1:$9)+1,1)),{8;7;6;5;4;3;2;1;1}),10)=0,"正確","錯誤")</f>
        <v>#N/A</v>
      </c>
    </row>
    <row r="109" spans="1:16" ht="20.100000000000001" customHeight="1" x14ac:dyDescent="0.25">
      <c r="A109" s="3">
        <v>106</v>
      </c>
      <c r="B109" s="41"/>
      <c r="C109" s="3" t="str">
        <f t="shared" si="2"/>
        <v>請確認</v>
      </c>
      <c r="D109" s="41"/>
      <c r="E109" s="38"/>
      <c r="F109" s="5">
        <f t="shared" si="3"/>
        <v>125</v>
      </c>
      <c r="G109" s="39"/>
      <c r="H109" s="39"/>
      <c r="I109" s="39"/>
      <c r="J109" s="41"/>
      <c r="K109" s="41"/>
      <c r="L109" s="41"/>
      <c r="M109" s="8"/>
      <c r="P109" s="33" t="e">
        <f>IF(MOD(INT(VLOOKUP(LEFT($D109,1),設定資料!$D$2:$F$27,3,FALSE)/10)+
MOD(VLOOKUP(LEFT($D109,1),設定資料!$D$2:$F$27,3,FALSE),10)*9+SUMPRODUCT(VALUE(MID($D109,ROW($1:$9)+1,1)),{8;7;6;5;4;3;2;1;1}),10)=0,"正確","錯誤")</f>
        <v>#N/A</v>
      </c>
    </row>
    <row r="110" spans="1:16" ht="20.100000000000001" customHeight="1" x14ac:dyDescent="0.25">
      <c r="A110" s="3">
        <v>107</v>
      </c>
      <c r="B110" s="41"/>
      <c r="C110" s="3" t="str">
        <f t="shared" si="2"/>
        <v>請確認</v>
      </c>
      <c r="D110" s="41"/>
      <c r="E110" s="38"/>
      <c r="F110" s="5">
        <f t="shared" si="3"/>
        <v>125</v>
      </c>
      <c r="G110" s="39"/>
      <c r="H110" s="39"/>
      <c r="I110" s="39"/>
      <c r="J110" s="41"/>
      <c r="K110" s="41"/>
      <c r="L110" s="41"/>
      <c r="M110" s="8"/>
      <c r="P110" s="33" t="e">
        <f>IF(MOD(INT(VLOOKUP(LEFT($D110,1),設定資料!$D$2:$F$27,3,FALSE)/10)+
MOD(VLOOKUP(LEFT($D110,1),設定資料!$D$2:$F$27,3,FALSE),10)*9+SUMPRODUCT(VALUE(MID($D110,ROW($1:$9)+1,1)),{8;7;6;5;4;3;2;1;1}),10)=0,"正確","錯誤")</f>
        <v>#N/A</v>
      </c>
    </row>
    <row r="111" spans="1:16" ht="20.100000000000001" customHeight="1" x14ac:dyDescent="0.25">
      <c r="A111" s="3">
        <v>108</v>
      </c>
      <c r="B111" s="41"/>
      <c r="C111" s="3" t="str">
        <f t="shared" si="2"/>
        <v>請確認</v>
      </c>
      <c r="D111" s="41"/>
      <c r="E111" s="38"/>
      <c r="F111" s="5">
        <f t="shared" si="3"/>
        <v>125</v>
      </c>
      <c r="G111" s="39"/>
      <c r="H111" s="41"/>
      <c r="I111" s="41"/>
      <c r="J111" s="41"/>
      <c r="K111" s="46"/>
      <c r="L111" s="46"/>
      <c r="M111" s="8"/>
      <c r="P111" s="33" t="e">
        <f>IF(MOD(INT(VLOOKUP(LEFT($D111,1),設定資料!$D$2:$F$27,3,FALSE)/10)+
MOD(VLOOKUP(LEFT($D111,1),設定資料!$D$2:$F$27,3,FALSE),10)*9+SUMPRODUCT(VALUE(MID($D111,ROW($1:$9)+1,1)),{8;7;6;5;4;3;2;1;1}),10)=0,"正確","錯誤")</f>
        <v>#N/A</v>
      </c>
    </row>
    <row r="112" spans="1:16" ht="20.100000000000001" customHeight="1" x14ac:dyDescent="0.25">
      <c r="A112" s="3">
        <v>109</v>
      </c>
      <c r="B112" s="41"/>
      <c r="C112" s="3" t="str">
        <f t="shared" si="2"/>
        <v>請確認</v>
      </c>
      <c r="D112" s="41"/>
      <c r="E112" s="38"/>
      <c r="F112" s="5">
        <f t="shared" si="3"/>
        <v>125</v>
      </c>
      <c r="G112" s="39"/>
      <c r="H112" s="41"/>
      <c r="I112" s="41"/>
      <c r="J112" s="41"/>
      <c r="K112" s="46"/>
      <c r="L112" s="46"/>
      <c r="M112" s="8"/>
      <c r="N112" s="49"/>
      <c r="P112" s="33" t="e">
        <f>IF(MOD(INT(VLOOKUP(LEFT($D112,1),設定資料!$D$2:$F$27,3,FALSE)/10)+
MOD(VLOOKUP(LEFT($D112,1),設定資料!$D$2:$F$27,3,FALSE),10)*9+SUMPRODUCT(VALUE(MID($D112,ROW($1:$9)+1,1)),{8;7;6;5;4;3;2;1;1}),10)=0,"正確","錯誤")</f>
        <v>#N/A</v>
      </c>
    </row>
    <row r="113" spans="1:16" ht="20.100000000000001" customHeight="1" x14ac:dyDescent="0.25">
      <c r="A113" s="3">
        <v>110</v>
      </c>
      <c r="B113" s="3"/>
      <c r="C113" s="3" t="str">
        <f t="shared" si="2"/>
        <v>請確認</v>
      </c>
      <c r="D113" s="3"/>
      <c r="E113" s="38"/>
      <c r="F113" s="5">
        <f t="shared" si="3"/>
        <v>125</v>
      </c>
      <c r="G113" s="39"/>
      <c r="H113" s="3"/>
      <c r="I113" s="3"/>
      <c r="J113" s="41"/>
      <c r="K113" s="3"/>
      <c r="L113" s="3"/>
      <c r="M113" s="8"/>
      <c r="N113" s="49"/>
      <c r="P113" s="33" t="e">
        <f>IF(MOD(INT(VLOOKUP(LEFT($D113,1),設定資料!$D$2:$F$27,3,FALSE)/10)+
MOD(VLOOKUP(LEFT($D113,1),設定資料!$D$2:$F$27,3,FALSE),10)*9+SUMPRODUCT(VALUE(MID($D113,ROW($1:$9)+1,1)),{8;7;6;5;4;3;2;1;1}),10)=0,"正確","錯誤")</f>
        <v>#N/A</v>
      </c>
    </row>
    <row r="114" spans="1:16" ht="20.100000000000001" customHeight="1" x14ac:dyDescent="0.25">
      <c r="A114" s="3">
        <v>111</v>
      </c>
      <c r="B114" s="3"/>
      <c r="C114" s="3" t="str">
        <f t="shared" si="2"/>
        <v>請確認</v>
      </c>
      <c r="D114" s="3"/>
      <c r="E114" s="38"/>
      <c r="F114" s="5">
        <f t="shared" si="3"/>
        <v>125</v>
      </c>
      <c r="G114" s="39"/>
      <c r="H114" s="3"/>
      <c r="I114" s="3"/>
      <c r="J114" s="41"/>
      <c r="K114" s="3"/>
      <c r="L114" s="3"/>
      <c r="M114" s="8"/>
      <c r="P114" s="33" t="e">
        <f>IF(MOD(INT(VLOOKUP(LEFT($D114,1),設定資料!$D$2:$F$27,3,FALSE)/10)+
MOD(VLOOKUP(LEFT($D114,1),設定資料!$D$2:$F$27,3,FALSE),10)*9+SUMPRODUCT(VALUE(MID($D114,ROW($1:$9)+1,1)),{8;7;6;5;4;3;2;1;1}),10)=0,"正確","錯誤")</f>
        <v>#N/A</v>
      </c>
    </row>
    <row r="115" spans="1:16" ht="20.100000000000001" customHeight="1" x14ac:dyDescent="0.25">
      <c r="A115" s="3">
        <v>112</v>
      </c>
      <c r="B115" s="41"/>
      <c r="C115" s="3" t="str">
        <f t="shared" si="2"/>
        <v>請確認</v>
      </c>
      <c r="D115" s="41"/>
      <c r="E115" s="38"/>
      <c r="F115" s="5">
        <f t="shared" si="3"/>
        <v>125</v>
      </c>
      <c r="G115" s="39"/>
      <c r="H115" s="39"/>
      <c r="I115" s="39"/>
      <c r="J115" s="41"/>
      <c r="K115" s="41"/>
      <c r="L115" s="41"/>
      <c r="M115" s="8"/>
      <c r="P115" s="33" t="e">
        <f>IF(MOD(INT(VLOOKUP(LEFT($D115,1),設定資料!$D$2:$F$27,3,FALSE)/10)+
MOD(VLOOKUP(LEFT($D115,1),設定資料!$D$2:$F$27,3,FALSE),10)*9+SUMPRODUCT(VALUE(MID($D115,ROW($1:$9)+1,1)),{8;7;6;5;4;3;2;1;1}),10)=0,"正確","錯誤")</f>
        <v>#N/A</v>
      </c>
    </row>
    <row r="116" spans="1:16" ht="20.100000000000001" customHeight="1" x14ac:dyDescent="0.25">
      <c r="A116" s="3">
        <v>113</v>
      </c>
      <c r="B116" s="3"/>
      <c r="C116" s="3" t="str">
        <f t="shared" si="2"/>
        <v>請確認</v>
      </c>
      <c r="D116" s="3"/>
      <c r="E116" s="38"/>
      <c r="F116" s="5">
        <f t="shared" si="3"/>
        <v>125</v>
      </c>
      <c r="G116" s="39"/>
      <c r="H116" s="3"/>
      <c r="I116" s="3"/>
      <c r="J116" s="41"/>
      <c r="K116" s="3"/>
      <c r="L116" s="3"/>
      <c r="M116" s="8"/>
      <c r="P116" s="33" t="e">
        <f>IF(MOD(INT(VLOOKUP(LEFT($D116,1),設定資料!$D$2:$F$27,3,FALSE)/10)+
MOD(VLOOKUP(LEFT($D116,1),設定資料!$D$2:$F$27,3,FALSE),10)*9+SUMPRODUCT(VALUE(MID($D116,ROW($1:$9)+1,1)),{8;7;6;5;4;3;2;1;1}),10)=0,"正確","錯誤")</f>
        <v>#N/A</v>
      </c>
    </row>
    <row r="117" spans="1:16" customFormat="1" ht="20.100000000000001" customHeight="1" x14ac:dyDescent="0.25">
      <c r="A117" s="3">
        <v>114</v>
      </c>
      <c r="B117" s="3"/>
      <c r="C117" s="3" t="str">
        <f t="shared" si="2"/>
        <v>請確認</v>
      </c>
      <c r="D117" s="3"/>
      <c r="E117" s="38"/>
      <c r="F117" s="5">
        <f t="shared" si="3"/>
        <v>125</v>
      </c>
      <c r="G117" s="39"/>
      <c r="H117" s="3"/>
      <c r="I117" s="3"/>
      <c r="J117" s="3"/>
      <c r="K117" s="3"/>
      <c r="L117" s="3"/>
      <c r="M117" s="8"/>
      <c r="N117" s="32"/>
      <c r="O117" s="50"/>
      <c r="P117" s="33" t="e">
        <f>IF(MOD(INT(VLOOKUP(LEFT($D117,1),設定資料!$D$2:$F$27,3,FALSE)/10)+
MOD(VLOOKUP(LEFT($D117,1),設定資料!$D$2:$F$27,3,FALSE),10)*9+SUMPRODUCT(VALUE(MID($D117,ROW($1:$9)+1,1)),{8;7;6;5;4;3;2;1;1}),10)=0,"正確","錯誤")</f>
        <v>#N/A</v>
      </c>
    </row>
    <row r="118" spans="1:16" customFormat="1" ht="20.100000000000001" customHeight="1" x14ac:dyDescent="0.25">
      <c r="A118" s="3">
        <v>115</v>
      </c>
      <c r="B118" s="3"/>
      <c r="C118" s="3" t="str">
        <f t="shared" si="2"/>
        <v>請確認</v>
      </c>
      <c r="D118" s="3"/>
      <c r="E118" s="38"/>
      <c r="F118" s="5">
        <f t="shared" si="3"/>
        <v>125</v>
      </c>
      <c r="G118" s="39"/>
      <c r="H118" s="3"/>
      <c r="I118" s="3"/>
      <c r="J118" s="3"/>
      <c r="K118" s="3"/>
      <c r="L118" s="3"/>
      <c r="M118" s="8"/>
      <c r="N118" s="32"/>
      <c r="O118" s="50"/>
      <c r="P118" s="33" t="e">
        <f>IF(MOD(INT(VLOOKUP(LEFT($D118,1),設定資料!$D$2:$F$27,3,FALSE)/10)+
MOD(VLOOKUP(LEFT($D118,1),設定資料!$D$2:$F$27,3,FALSE),10)*9+SUMPRODUCT(VALUE(MID($D118,ROW($1:$9)+1,1)),{8;7;6;5;4;3;2;1;1}),10)=0,"正確","錯誤")</f>
        <v>#N/A</v>
      </c>
    </row>
    <row r="119" spans="1:16" ht="20.100000000000001" customHeight="1" x14ac:dyDescent="0.25">
      <c r="A119" s="3">
        <v>116</v>
      </c>
      <c r="B119" s="3"/>
      <c r="C119" s="3" t="str">
        <f t="shared" si="2"/>
        <v>請確認</v>
      </c>
      <c r="D119" s="3"/>
      <c r="E119" s="38"/>
      <c r="F119" s="5">
        <f t="shared" si="3"/>
        <v>125</v>
      </c>
      <c r="G119" s="39"/>
      <c r="H119" s="3"/>
      <c r="I119" s="3"/>
      <c r="J119" s="3"/>
      <c r="K119" s="3"/>
      <c r="L119" s="3"/>
      <c r="M119" s="8"/>
      <c r="P119" s="33" t="e">
        <f>IF(MOD(INT(VLOOKUP(LEFT($D119,1),設定資料!$D$2:$F$27,3,FALSE)/10)+
MOD(VLOOKUP(LEFT($D119,1),設定資料!$D$2:$F$27,3,FALSE),10)*9+SUMPRODUCT(VALUE(MID($D119,ROW($1:$9)+1,1)),{8;7;6;5;4;3;2;1;1}),10)=0,"正確","錯誤")</f>
        <v>#N/A</v>
      </c>
    </row>
    <row r="120" spans="1:16" ht="20.100000000000001" customHeight="1" x14ac:dyDescent="0.25">
      <c r="A120" s="3">
        <v>117</v>
      </c>
      <c r="B120" s="3"/>
      <c r="C120" s="3" t="str">
        <f t="shared" si="2"/>
        <v>請確認</v>
      </c>
      <c r="D120" s="3"/>
      <c r="E120" s="38"/>
      <c r="F120" s="5">
        <f t="shared" si="3"/>
        <v>125</v>
      </c>
      <c r="G120" s="39"/>
      <c r="H120" s="3"/>
      <c r="I120" s="3"/>
      <c r="J120" s="3"/>
      <c r="K120" s="3"/>
      <c r="L120" s="3"/>
      <c r="M120" s="8"/>
      <c r="P120" s="33" t="e">
        <f>IF(MOD(INT(VLOOKUP(LEFT($D120,1),設定資料!$D$2:$F$27,3,FALSE)/10)+
MOD(VLOOKUP(LEFT($D120,1),設定資料!$D$2:$F$27,3,FALSE),10)*9+SUMPRODUCT(VALUE(MID($D120,ROW($1:$9)+1,1)),{8;7;6;5;4;3;2;1;1}),10)=0,"正確","錯誤")</f>
        <v>#N/A</v>
      </c>
    </row>
    <row r="121" spans="1:16" ht="20.100000000000001" customHeight="1" x14ac:dyDescent="0.25">
      <c r="A121" s="3">
        <v>118</v>
      </c>
      <c r="B121" s="3"/>
      <c r="C121" s="3" t="str">
        <f t="shared" si="2"/>
        <v>請確認</v>
      </c>
      <c r="D121" s="3"/>
      <c r="E121" s="38"/>
      <c r="F121" s="5">
        <f t="shared" si="3"/>
        <v>125</v>
      </c>
      <c r="G121" s="39"/>
      <c r="H121" s="3"/>
      <c r="I121" s="3"/>
      <c r="J121" s="3"/>
      <c r="K121" s="3"/>
      <c r="L121" s="3"/>
      <c r="M121" s="8"/>
      <c r="P121" s="33" t="e">
        <f>IF(MOD(INT(VLOOKUP(LEFT($D121,1),設定資料!$D$2:$F$27,3,FALSE)/10)+
MOD(VLOOKUP(LEFT($D121,1),設定資料!$D$2:$F$27,3,FALSE),10)*9+SUMPRODUCT(VALUE(MID($D121,ROW($1:$9)+1,1)),{8;7;6;5;4;3;2;1;1}),10)=0,"正確","錯誤")</f>
        <v>#N/A</v>
      </c>
    </row>
    <row r="122" spans="1:16" ht="20.100000000000001" customHeight="1" x14ac:dyDescent="0.25">
      <c r="A122" s="3">
        <v>119</v>
      </c>
      <c r="B122" s="41"/>
      <c r="C122" s="3" t="str">
        <f t="shared" si="2"/>
        <v>請確認</v>
      </c>
      <c r="D122" s="41"/>
      <c r="E122" s="38"/>
      <c r="F122" s="5">
        <f t="shared" si="3"/>
        <v>125</v>
      </c>
      <c r="G122" s="39"/>
      <c r="H122" s="39"/>
      <c r="I122" s="39"/>
      <c r="J122" s="41"/>
      <c r="K122" s="41"/>
      <c r="L122" s="41"/>
      <c r="M122" s="8"/>
      <c r="P122" s="33" t="e">
        <f>IF(MOD(INT(VLOOKUP(LEFT($D122,1),設定資料!$D$2:$F$27,3,FALSE)/10)+
MOD(VLOOKUP(LEFT($D122,1),設定資料!$D$2:$F$27,3,FALSE),10)*9+SUMPRODUCT(VALUE(MID($D122,ROW($1:$9)+1,1)),{8;7;6;5;4;3;2;1;1}),10)=0,"正確","錯誤")</f>
        <v>#N/A</v>
      </c>
    </row>
    <row r="123" spans="1:16" ht="20.100000000000001" customHeight="1" x14ac:dyDescent="0.25">
      <c r="A123" s="3">
        <v>120</v>
      </c>
      <c r="B123" s="3"/>
      <c r="C123" s="3" t="str">
        <f t="shared" si="2"/>
        <v>請確認</v>
      </c>
      <c r="D123" s="3"/>
      <c r="E123" s="38"/>
      <c r="F123" s="5">
        <f t="shared" si="3"/>
        <v>125</v>
      </c>
      <c r="G123" s="39"/>
      <c r="H123" s="3"/>
      <c r="I123" s="3"/>
      <c r="J123" s="3"/>
      <c r="K123" s="3"/>
      <c r="L123" s="3"/>
      <c r="M123" s="8"/>
      <c r="P123" s="33" t="e">
        <f>IF(MOD(INT(VLOOKUP(LEFT($D123,1),設定資料!$D$2:$F$27,3,FALSE)/10)+
MOD(VLOOKUP(LEFT($D123,1),設定資料!$D$2:$F$27,3,FALSE),10)*9+SUMPRODUCT(VALUE(MID($D123,ROW($1:$9)+1,1)),{8;7;6;5;4;3;2;1;1}),10)=0,"正確","錯誤")</f>
        <v>#N/A</v>
      </c>
    </row>
    <row r="124" spans="1:16" ht="20.100000000000001" customHeight="1" x14ac:dyDescent="0.25">
      <c r="A124" s="3">
        <v>121</v>
      </c>
      <c r="B124" s="3"/>
      <c r="C124" s="3" t="str">
        <f t="shared" si="2"/>
        <v>請確認</v>
      </c>
      <c r="D124" s="3"/>
      <c r="E124" s="38"/>
      <c r="F124" s="5">
        <f t="shared" si="3"/>
        <v>125</v>
      </c>
      <c r="G124" s="39"/>
      <c r="H124" s="3"/>
      <c r="I124" s="3"/>
      <c r="J124" s="3"/>
      <c r="K124" s="3"/>
      <c r="L124" s="3"/>
      <c r="M124" s="8"/>
      <c r="P124" s="33" t="e">
        <f>IF(MOD(INT(VLOOKUP(LEFT($D124,1),設定資料!$D$2:$F$27,3,FALSE)/10)+
MOD(VLOOKUP(LEFT($D124,1),設定資料!$D$2:$F$27,3,FALSE),10)*9+SUMPRODUCT(VALUE(MID($D124,ROW($1:$9)+1,1)),{8;7;6;5;4;3;2;1;1}),10)=0,"正確","錯誤")</f>
        <v>#N/A</v>
      </c>
    </row>
    <row r="125" spans="1:16" ht="20.100000000000001" customHeight="1" x14ac:dyDescent="0.25">
      <c r="A125" s="3">
        <v>122</v>
      </c>
      <c r="B125" s="3"/>
      <c r="C125" s="3" t="str">
        <f t="shared" si="2"/>
        <v>請確認</v>
      </c>
      <c r="D125" s="3"/>
      <c r="E125" s="38"/>
      <c r="F125" s="5">
        <f t="shared" si="3"/>
        <v>125</v>
      </c>
      <c r="G125" s="39"/>
      <c r="H125" s="3"/>
      <c r="I125" s="3"/>
      <c r="J125" s="3"/>
      <c r="K125" s="3"/>
      <c r="L125" s="3"/>
      <c r="M125" s="8"/>
      <c r="P125" s="33" t="e">
        <f>IF(MOD(INT(VLOOKUP(LEFT($D125,1),設定資料!$D$2:$F$27,3,FALSE)/10)+
MOD(VLOOKUP(LEFT($D125,1),設定資料!$D$2:$F$27,3,FALSE),10)*9+SUMPRODUCT(VALUE(MID($D125,ROW($1:$9)+1,1)),{8;7;6;5;4;3;2;1;1}),10)=0,"正確","錯誤")</f>
        <v>#N/A</v>
      </c>
    </row>
    <row r="126" spans="1:16" ht="20.100000000000001" customHeight="1" x14ac:dyDescent="0.25">
      <c r="A126" s="3">
        <v>123</v>
      </c>
      <c r="B126" s="3"/>
      <c r="C126" s="3" t="str">
        <f t="shared" si="2"/>
        <v>請確認</v>
      </c>
      <c r="D126" s="3"/>
      <c r="E126" s="38"/>
      <c r="F126" s="5">
        <f t="shared" si="3"/>
        <v>125</v>
      </c>
      <c r="G126" s="4"/>
      <c r="H126" s="44"/>
      <c r="I126" s="44"/>
      <c r="J126" s="8"/>
      <c r="K126" s="8"/>
      <c r="L126" s="8"/>
      <c r="M126" s="8"/>
      <c r="P126" s="33" t="e">
        <f>IF(MOD(INT(VLOOKUP(LEFT($D126,1),設定資料!$D$2:$F$27,3,FALSE)/10)+
MOD(VLOOKUP(LEFT($D126,1),設定資料!$D$2:$F$27,3,FALSE),10)*9+SUMPRODUCT(VALUE(MID($D126,ROW($1:$9)+1,1)),{8;7;6;5;4;3;2;1;1}),10)=0,"正確","錯誤")</f>
        <v>#N/A</v>
      </c>
    </row>
    <row r="127" spans="1:16" ht="20.100000000000001" customHeight="1" x14ac:dyDescent="0.25">
      <c r="A127" s="3">
        <v>124</v>
      </c>
      <c r="B127" s="3"/>
      <c r="C127" s="3" t="str">
        <f t="shared" si="2"/>
        <v>請確認</v>
      </c>
      <c r="D127" s="3"/>
      <c r="E127" s="38"/>
      <c r="F127" s="5">
        <f t="shared" si="3"/>
        <v>125</v>
      </c>
      <c r="G127" s="44"/>
      <c r="H127" s="44"/>
      <c r="I127" s="44"/>
      <c r="J127" s="8"/>
      <c r="K127" s="3"/>
      <c r="L127" s="3"/>
      <c r="M127" s="8"/>
      <c r="N127" s="48"/>
      <c r="P127" s="33" t="e">
        <f>IF(MOD(INT(VLOOKUP(LEFT($D127,1),設定資料!$D$2:$F$27,3,FALSE)/10)+
MOD(VLOOKUP(LEFT($D127,1),設定資料!$D$2:$F$27,3,FALSE),10)*9+SUMPRODUCT(VALUE(MID($D127,ROW($1:$9)+1,1)),{8;7;6;5;4;3;2;1;1}),10)=0,"正確","錯誤")</f>
        <v>#N/A</v>
      </c>
    </row>
    <row r="128" spans="1:16" ht="20.100000000000001" customHeight="1" x14ac:dyDescent="0.25">
      <c r="A128" s="3">
        <v>125</v>
      </c>
      <c r="B128" s="3"/>
      <c r="C128" s="3" t="str">
        <f t="shared" si="2"/>
        <v>請確認</v>
      </c>
      <c r="D128" s="8"/>
      <c r="E128" s="38"/>
      <c r="F128" s="5">
        <f t="shared" si="3"/>
        <v>125</v>
      </c>
      <c r="G128" s="4"/>
      <c r="H128" s="44"/>
      <c r="I128" s="44"/>
      <c r="J128" s="8"/>
      <c r="K128" s="8"/>
      <c r="L128" s="8"/>
      <c r="M128" s="8"/>
      <c r="P128" s="33" t="e">
        <f>IF(MOD(INT(VLOOKUP(LEFT($D128,1),設定資料!$D$2:$F$27,3,FALSE)/10)+
MOD(VLOOKUP(LEFT($D128,1),設定資料!$D$2:$F$27,3,FALSE),10)*9+SUMPRODUCT(VALUE(MID($D128,ROW($1:$9)+1,1)),{8;7;6;5;4;3;2;1;1}),10)=0,"正確","錯誤")</f>
        <v>#N/A</v>
      </c>
    </row>
    <row r="129" spans="1:16" ht="20.100000000000001" customHeight="1" x14ac:dyDescent="0.25">
      <c r="A129" s="3">
        <v>126</v>
      </c>
      <c r="B129" s="3"/>
      <c r="C129" s="3" t="str">
        <f t="shared" si="2"/>
        <v>請確認</v>
      </c>
      <c r="D129" s="8"/>
      <c r="E129" s="38"/>
      <c r="F129" s="5">
        <f t="shared" si="3"/>
        <v>125</v>
      </c>
      <c r="G129" s="4"/>
      <c r="H129" s="44"/>
      <c r="I129" s="44"/>
      <c r="J129" s="8"/>
      <c r="K129" s="8"/>
      <c r="L129" s="8"/>
      <c r="M129" s="8"/>
      <c r="P129" s="33" t="e">
        <f>IF(MOD(INT(VLOOKUP(LEFT($D129,1),設定資料!$D$2:$F$27,3,FALSE)/10)+
MOD(VLOOKUP(LEFT($D129,1),設定資料!$D$2:$F$27,3,FALSE),10)*9+SUMPRODUCT(VALUE(MID($D129,ROW($1:$9)+1,1)),{8;7;6;5;4;3;2;1;1}),10)=0,"正確","錯誤")</f>
        <v>#N/A</v>
      </c>
    </row>
    <row r="130" spans="1:16" ht="20.100000000000001" customHeight="1" x14ac:dyDescent="0.25">
      <c r="A130" s="3">
        <v>127</v>
      </c>
      <c r="B130" s="3"/>
      <c r="C130" s="3" t="str">
        <f t="shared" si="2"/>
        <v>請確認</v>
      </c>
      <c r="D130" s="8"/>
      <c r="E130" s="38"/>
      <c r="F130" s="5">
        <f t="shared" si="3"/>
        <v>125</v>
      </c>
      <c r="G130" s="4"/>
      <c r="H130" s="44"/>
      <c r="I130" s="44"/>
      <c r="J130" s="8"/>
      <c r="K130" s="8"/>
      <c r="L130" s="8"/>
      <c r="M130" s="8"/>
      <c r="P130" s="33" t="e">
        <f>IF(MOD(INT(VLOOKUP(LEFT($D130,1),設定資料!$D$2:$F$27,3,FALSE)/10)+
MOD(VLOOKUP(LEFT($D130,1),設定資料!$D$2:$F$27,3,FALSE),10)*9+SUMPRODUCT(VALUE(MID($D130,ROW($1:$9)+1,1)),{8;7;6;5;4;3;2;1;1}),10)=0,"正確","錯誤")</f>
        <v>#N/A</v>
      </c>
    </row>
    <row r="131" spans="1:16" ht="20.100000000000001" customHeight="1" x14ac:dyDescent="0.25">
      <c r="A131" s="3">
        <v>128</v>
      </c>
      <c r="B131" s="3"/>
      <c r="C131" s="3" t="str">
        <f t="shared" si="2"/>
        <v>請確認</v>
      </c>
      <c r="D131" s="8"/>
      <c r="E131" s="38"/>
      <c r="F131" s="5">
        <f t="shared" si="3"/>
        <v>125</v>
      </c>
      <c r="G131" s="4"/>
      <c r="H131" s="44"/>
      <c r="I131" s="44"/>
      <c r="J131" s="8"/>
      <c r="K131" s="8"/>
      <c r="L131" s="8"/>
      <c r="M131" s="8"/>
      <c r="N131" s="48"/>
      <c r="P131" s="33" t="e">
        <f>IF(MOD(INT(VLOOKUP(LEFT($D131,1),設定資料!$D$2:$F$27,3,FALSE)/10)+
MOD(VLOOKUP(LEFT($D131,1),設定資料!$D$2:$F$27,3,FALSE),10)*9+SUMPRODUCT(VALUE(MID($D131,ROW($1:$9)+1,1)),{8;7;6;5;4;3;2;1;1}),10)=0,"正確","錯誤")</f>
        <v>#N/A</v>
      </c>
    </row>
    <row r="132" spans="1:16" s="1" customFormat="1" ht="20.100000000000001" customHeight="1" x14ac:dyDescent="0.25">
      <c r="A132" s="3">
        <v>129</v>
      </c>
      <c r="B132" s="3"/>
      <c r="C132" s="3" t="str">
        <f t="shared" si="2"/>
        <v>請確認</v>
      </c>
      <c r="D132" s="8"/>
      <c r="E132" s="38"/>
      <c r="F132" s="5">
        <f t="shared" si="3"/>
        <v>125</v>
      </c>
      <c r="G132" s="4"/>
      <c r="H132" s="44"/>
      <c r="I132" s="44"/>
      <c r="J132" s="8"/>
      <c r="K132" s="8"/>
      <c r="L132" s="8"/>
      <c r="M132" s="8"/>
      <c r="N132" s="48"/>
      <c r="O132" s="48"/>
      <c r="P132" s="33" t="e">
        <f>IF(MOD(INT(VLOOKUP(LEFT($D132,1),設定資料!$D$2:$F$27,3,FALSE)/10)+
MOD(VLOOKUP(LEFT($D132,1),設定資料!$D$2:$F$27,3,FALSE),10)*9+SUMPRODUCT(VALUE(MID($D132,ROW($1:$9)+1,1)),{8;7;6;5;4;3;2;1;1}),10)=0,"正確","錯誤")</f>
        <v>#N/A</v>
      </c>
    </row>
    <row r="133" spans="1:16" ht="20.100000000000001" customHeight="1" x14ac:dyDescent="0.25">
      <c r="A133" s="3">
        <v>130</v>
      </c>
      <c r="B133" s="3"/>
      <c r="C133" s="3" t="str">
        <f t="shared" ref="C133:C196" si="4">IF(MID(D133,2,1)="1","男",IF(MID(D133,2,1)="2","女","請確認"))</f>
        <v>請確認</v>
      </c>
      <c r="D133" s="8"/>
      <c r="E133" s="38"/>
      <c r="F133" s="5">
        <f t="shared" ref="F133:F196" si="5">DATEDIF(E133,DATE($D$2+1911,$F$2,1),"Y")</f>
        <v>125</v>
      </c>
      <c r="G133" s="4"/>
      <c r="H133" s="44"/>
      <c r="I133" s="44"/>
      <c r="J133" s="8"/>
      <c r="K133" s="8"/>
      <c r="L133" s="8"/>
      <c r="M133" s="8"/>
      <c r="N133" s="49"/>
      <c r="P133" s="33" t="e">
        <f>IF(MOD(INT(VLOOKUP(LEFT($D133,1),設定資料!$D$2:$F$27,3,FALSE)/10)+
MOD(VLOOKUP(LEFT($D133,1),設定資料!$D$2:$F$27,3,FALSE),10)*9+SUMPRODUCT(VALUE(MID($D133,ROW($1:$9)+1,1)),{8;7;6;5;4;3;2;1;1}),10)=0,"正確","錯誤")</f>
        <v>#N/A</v>
      </c>
    </row>
    <row r="134" spans="1:16" ht="20.100000000000001" customHeight="1" x14ac:dyDescent="0.25">
      <c r="A134" s="3">
        <v>131</v>
      </c>
      <c r="B134" s="3"/>
      <c r="C134" s="3" t="str">
        <f t="shared" si="4"/>
        <v>請確認</v>
      </c>
      <c r="D134" s="8"/>
      <c r="E134" s="38"/>
      <c r="F134" s="5">
        <f t="shared" si="5"/>
        <v>125</v>
      </c>
      <c r="G134" s="4"/>
      <c r="H134" s="44"/>
      <c r="I134" s="44"/>
      <c r="J134" s="8"/>
      <c r="K134" s="8"/>
      <c r="L134" s="8"/>
      <c r="M134" s="8"/>
      <c r="N134" s="49"/>
      <c r="P134" s="33" t="e">
        <f>IF(MOD(INT(VLOOKUP(LEFT($D134,1),設定資料!$D$2:$F$27,3,FALSE)/10)+
MOD(VLOOKUP(LEFT($D134,1),設定資料!$D$2:$F$27,3,FALSE),10)*9+SUMPRODUCT(VALUE(MID($D134,ROW($1:$9)+1,1)),{8;7;6;5;4;3;2;1;1}),10)=0,"正確","錯誤")</f>
        <v>#N/A</v>
      </c>
    </row>
    <row r="135" spans="1:16" ht="20.100000000000001" customHeight="1" x14ac:dyDescent="0.25">
      <c r="A135" s="3">
        <v>132</v>
      </c>
      <c r="B135" s="3"/>
      <c r="C135" s="3" t="str">
        <f t="shared" si="4"/>
        <v>請確認</v>
      </c>
      <c r="D135" s="8"/>
      <c r="E135" s="38"/>
      <c r="F135" s="5">
        <f t="shared" si="5"/>
        <v>125</v>
      </c>
      <c r="G135" s="44"/>
      <c r="H135" s="44"/>
      <c r="I135" s="44"/>
      <c r="J135" s="8"/>
      <c r="K135" s="8"/>
      <c r="L135" s="8"/>
      <c r="M135" s="8"/>
      <c r="P135" s="33" t="e">
        <f>IF(MOD(INT(VLOOKUP(LEFT($D135,1),設定資料!$D$2:$F$27,3,FALSE)/10)+
MOD(VLOOKUP(LEFT($D135,1),設定資料!$D$2:$F$27,3,FALSE),10)*9+SUMPRODUCT(VALUE(MID($D135,ROW($1:$9)+1,1)),{8;7;6;5;4;3;2;1;1}),10)=0,"正確","錯誤")</f>
        <v>#N/A</v>
      </c>
    </row>
    <row r="136" spans="1:16" s="1" customFormat="1" ht="20.100000000000001" customHeight="1" x14ac:dyDescent="0.25">
      <c r="A136" s="3">
        <v>133</v>
      </c>
      <c r="B136" s="3"/>
      <c r="C136" s="3" t="str">
        <f t="shared" si="4"/>
        <v>請確認</v>
      </c>
      <c r="D136" s="8"/>
      <c r="E136" s="38"/>
      <c r="F136" s="5">
        <f t="shared" si="5"/>
        <v>125</v>
      </c>
      <c r="G136" s="44"/>
      <c r="H136" s="44"/>
      <c r="I136" s="44"/>
      <c r="J136" s="8"/>
      <c r="K136" s="8"/>
      <c r="L136" s="8"/>
      <c r="M136" s="8"/>
      <c r="N136" s="49"/>
      <c r="O136" s="48"/>
      <c r="P136" s="33" t="e">
        <f>IF(MOD(INT(VLOOKUP(LEFT($D136,1),設定資料!$D$2:$F$27,3,FALSE)/10)+
MOD(VLOOKUP(LEFT($D136,1),設定資料!$D$2:$F$27,3,FALSE),10)*9+SUMPRODUCT(VALUE(MID($D136,ROW($1:$9)+1,1)),{8;7;6;5;4;3;2;1;1}),10)=0,"正確","錯誤")</f>
        <v>#N/A</v>
      </c>
    </row>
    <row r="137" spans="1:16" s="1" customFormat="1" ht="20.100000000000001" customHeight="1" x14ac:dyDescent="0.25">
      <c r="A137" s="3">
        <v>134</v>
      </c>
      <c r="B137" s="3"/>
      <c r="C137" s="3" t="str">
        <f t="shared" si="4"/>
        <v>請確認</v>
      </c>
      <c r="D137" s="8"/>
      <c r="E137" s="38"/>
      <c r="F137" s="5">
        <f t="shared" si="5"/>
        <v>125</v>
      </c>
      <c r="G137" s="44"/>
      <c r="H137" s="44"/>
      <c r="I137" s="44"/>
      <c r="J137" s="8"/>
      <c r="K137" s="8"/>
      <c r="L137" s="8"/>
      <c r="M137" s="8"/>
      <c r="N137" s="30"/>
      <c r="O137" s="48"/>
      <c r="P137" s="33" t="e">
        <f>IF(MOD(INT(VLOOKUP(LEFT($D137,1),設定資料!$D$2:$F$27,3,FALSE)/10)+
MOD(VLOOKUP(LEFT($D137,1),設定資料!$D$2:$F$27,3,FALSE),10)*9+SUMPRODUCT(VALUE(MID($D137,ROW($1:$9)+1,1)),{8;7;6;5;4;3;2;1;1}),10)=0,"正確","錯誤")</f>
        <v>#N/A</v>
      </c>
    </row>
    <row r="138" spans="1:16" customFormat="1" ht="20.100000000000001" customHeight="1" x14ac:dyDescent="0.25">
      <c r="A138" s="3">
        <v>135</v>
      </c>
      <c r="B138" s="3"/>
      <c r="C138" s="3" t="str">
        <f t="shared" si="4"/>
        <v>請確認</v>
      </c>
      <c r="D138" s="8"/>
      <c r="E138" s="38"/>
      <c r="F138" s="5">
        <f t="shared" si="5"/>
        <v>125</v>
      </c>
      <c r="G138" s="44"/>
      <c r="H138" s="44"/>
      <c r="I138" s="44"/>
      <c r="J138" s="8"/>
      <c r="K138" s="8"/>
      <c r="L138" s="8"/>
      <c r="M138" s="8"/>
      <c r="N138" s="48"/>
      <c r="O138" s="9"/>
      <c r="P138" s="33" t="e">
        <f>IF(MOD(INT(VLOOKUP(LEFT($D138,1),設定資料!$D$2:$F$27,3,FALSE)/10)+
MOD(VLOOKUP(LEFT($D138,1),設定資料!$D$2:$F$27,3,FALSE),10)*9+SUMPRODUCT(VALUE(MID($D138,ROW($1:$9)+1,1)),{8;7;6;5;4;3;2;1;1}),10)=0,"正確","錯誤")</f>
        <v>#N/A</v>
      </c>
    </row>
    <row r="139" spans="1:16" customFormat="1" ht="20.100000000000001" customHeight="1" x14ac:dyDescent="0.25">
      <c r="A139" s="3">
        <v>136</v>
      </c>
      <c r="B139" s="3"/>
      <c r="C139" s="3" t="str">
        <f t="shared" si="4"/>
        <v>請確認</v>
      </c>
      <c r="D139" s="8"/>
      <c r="E139" s="38"/>
      <c r="F139" s="5">
        <f t="shared" si="5"/>
        <v>125</v>
      </c>
      <c r="G139" s="44"/>
      <c r="H139" s="44"/>
      <c r="I139" s="44"/>
      <c r="J139" s="8"/>
      <c r="K139" s="8"/>
      <c r="L139" s="8"/>
      <c r="M139" s="8"/>
      <c r="N139" s="32"/>
      <c r="O139" s="9"/>
      <c r="P139" s="33" t="e">
        <f>IF(MOD(INT(VLOOKUP(LEFT($D139,1),設定資料!$D$2:$F$27,3,FALSE)/10)+
MOD(VLOOKUP(LEFT($D139,1),設定資料!$D$2:$F$27,3,FALSE),10)*9+SUMPRODUCT(VALUE(MID($D139,ROW($1:$9)+1,1)),{8;7;6;5;4;3;2;1;1}),10)=0,"正確","錯誤")</f>
        <v>#N/A</v>
      </c>
    </row>
    <row r="140" spans="1:16" ht="20.100000000000001" customHeight="1" x14ac:dyDescent="0.25">
      <c r="A140" s="3">
        <v>137</v>
      </c>
      <c r="B140" s="3"/>
      <c r="C140" s="3" t="str">
        <f t="shared" si="4"/>
        <v>請確認</v>
      </c>
      <c r="D140" s="8"/>
      <c r="E140" s="38"/>
      <c r="F140" s="5">
        <f t="shared" si="5"/>
        <v>125</v>
      </c>
      <c r="G140" s="44"/>
      <c r="H140" s="44"/>
      <c r="I140" s="44"/>
      <c r="J140" s="8"/>
      <c r="K140" s="8"/>
      <c r="L140" s="8"/>
      <c r="M140" s="8"/>
      <c r="P140" s="33" t="e">
        <f>IF(MOD(INT(VLOOKUP(LEFT($D140,1),設定資料!$D$2:$F$27,3,FALSE)/10)+
MOD(VLOOKUP(LEFT($D140,1),設定資料!$D$2:$F$27,3,FALSE),10)*9+SUMPRODUCT(VALUE(MID($D140,ROW($1:$9)+1,1)),{8;7;6;5;4;3;2;1;1}),10)=0,"正確","錯誤")</f>
        <v>#N/A</v>
      </c>
    </row>
    <row r="141" spans="1:16" customFormat="1" ht="20.100000000000001" customHeight="1" x14ac:dyDescent="0.25">
      <c r="A141" s="3">
        <v>138</v>
      </c>
      <c r="B141" s="3"/>
      <c r="C141" s="3" t="str">
        <f t="shared" si="4"/>
        <v>請確認</v>
      </c>
      <c r="D141" s="8"/>
      <c r="E141" s="38"/>
      <c r="F141" s="5">
        <f t="shared" si="5"/>
        <v>125</v>
      </c>
      <c r="G141" s="44"/>
      <c r="H141" s="44"/>
      <c r="I141" s="44"/>
      <c r="J141" s="8"/>
      <c r="K141" s="8"/>
      <c r="L141" s="8"/>
      <c r="M141" s="8"/>
      <c r="N141" s="32"/>
      <c r="O141" s="50"/>
      <c r="P141" s="33" t="e">
        <f>IF(MOD(INT(VLOOKUP(LEFT($D141,1),設定資料!$D$2:$F$27,3,FALSE)/10)+
MOD(VLOOKUP(LEFT($D141,1),設定資料!$D$2:$F$27,3,FALSE),10)*9+SUMPRODUCT(VALUE(MID($D141,ROW($1:$9)+1,1)),{8;7;6;5;4;3;2;1;1}),10)=0,"正確","錯誤")</f>
        <v>#N/A</v>
      </c>
    </row>
    <row r="142" spans="1:16" s="2" customFormat="1" ht="20.100000000000001" customHeight="1" x14ac:dyDescent="0.25">
      <c r="A142" s="3">
        <v>139</v>
      </c>
      <c r="B142" s="3"/>
      <c r="C142" s="3" t="str">
        <f t="shared" si="4"/>
        <v>請確認</v>
      </c>
      <c r="D142" s="8"/>
      <c r="E142" s="38"/>
      <c r="F142" s="5">
        <f t="shared" si="5"/>
        <v>125</v>
      </c>
      <c r="G142" s="44"/>
      <c r="H142" s="44"/>
      <c r="I142" s="44"/>
      <c r="J142" s="8"/>
      <c r="K142" s="8"/>
      <c r="L142" s="8"/>
      <c r="M142" s="8"/>
      <c r="N142" s="32"/>
      <c r="O142" s="9"/>
      <c r="P142" s="33" t="e">
        <f>IF(MOD(INT(VLOOKUP(LEFT($D142,1),設定資料!$D$2:$F$27,3,FALSE)/10)+
MOD(VLOOKUP(LEFT($D142,1),設定資料!$D$2:$F$27,3,FALSE),10)*9+SUMPRODUCT(VALUE(MID($D142,ROW($1:$9)+1,1)),{8;7;6;5;4;3;2;1;1}),10)=0,"正確","錯誤")</f>
        <v>#N/A</v>
      </c>
    </row>
    <row r="143" spans="1:16" s="1" customFormat="1" ht="20.100000000000001" customHeight="1" x14ac:dyDescent="0.25">
      <c r="A143" s="3">
        <v>140</v>
      </c>
      <c r="B143" s="3"/>
      <c r="C143" s="3" t="str">
        <f t="shared" si="4"/>
        <v>請確認</v>
      </c>
      <c r="D143" s="8"/>
      <c r="E143" s="38"/>
      <c r="F143" s="5">
        <f t="shared" si="5"/>
        <v>125</v>
      </c>
      <c r="G143" s="44"/>
      <c r="H143" s="44"/>
      <c r="I143" s="44"/>
      <c r="J143" s="8"/>
      <c r="K143" s="8"/>
      <c r="L143" s="8"/>
      <c r="M143" s="8"/>
      <c r="N143" s="32"/>
      <c r="O143" s="48"/>
      <c r="P143" s="33" t="e">
        <f>IF(MOD(INT(VLOOKUP(LEFT($D143,1),設定資料!$D$2:$F$27,3,FALSE)/10)+
MOD(VLOOKUP(LEFT($D143,1),設定資料!$D$2:$F$27,3,FALSE),10)*9+SUMPRODUCT(VALUE(MID($D143,ROW($1:$9)+1,1)),{8;7;6;5;4;3;2;1;1}),10)=0,"正確","錯誤")</f>
        <v>#N/A</v>
      </c>
    </row>
    <row r="144" spans="1:16" ht="20.100000000000001" customHeight="1" x14ac:dyDescent="0.25">
      <c r="A144" s="3">
        <v>141</v>
      </c>
      <c r="B144" s="3"/>
      <c r="C144" s="3" t="str">
        <f t="shared" si="4"/>
        <v>請確認</v>
      </c>
      <c r="D144" s="8"/>
      <c r="E144" s="38"/>
      <c r="F144" s="5">
        <f t="shared" si="5"/>
        <v>125</v>
      </c>
      <c r="G144" s="44"/>
      <c r="H144" s="44"/>
      <c r="I144" s="44"/>
      <c r="J144" s="8"/>
      <c r="K144" s="8"/>
      <c r="L144" s="8"/>
      <c r="M144" s="8"/>
      <c r="N144" s="48"/>
      <c r="P144" s="33" t="e">
        <f>IF(MOD(INT(VLOOKUP(LEFT($D144,1),設定資料!$D$2:$F$27,3,FALSE)/10)+
MOD(VLOOKUP(LEFT($D144,1),設定資料!$D$2:$F$27,3,FALSE),10)*9+SUMPRODUCT(VALUE(MID($D144,ROW($1:$9)+1,1)),{8;7;6;5;4;3;2;1;1}),10)=0,"正確","錯誤")</f>
        <v>#N/A</v>
      </c>
    </row>
    <row r="145" spans="1:16" ht="20.100000000000001" customHeight="1" x14ac:dyDescent="0.25">
      <c r="A145" s="3">
        <v>142</v>
      </c>
      <c r="B145" s="3"/>
      <c r="C145" s="3" t="str">
        <f t="shared" si="4"/>
        <v>請確認</v>
      </c>
      <c r="D145" s="3"/>
      <c r="E145" s="38"/>
      <c r="F145" s="5">
        <f t="shared" si="5"/>
        <v>125</v>
      </c>
      <c r="G145" s="44"/>
      <c r="H145" s="44"/>
      <c r="I145" s="44"/>
      <c r="J145" s="8"/>
      <c r="K145" s="51"/>
      <c r="L145" s="51"/>
      <c r="M145" s="8"/>
      <c r="N145" s="48"/>
      <c r="P145" s="33" t="e">
        <f>IF(MOD(INT(VLOOKUP(LEFT($D145,1),設定資料!$D$2:$F$27,3,FALSE)/10)+
MOD(VLOOKUP(LEFT($D145,1),設定資料!$D$2:$F$27,3,FALSE),10)*9+SUMPRODUCT(VALUE(MID($D145,ROW($1:$9)+1,1)),{8;7;6;5;4;3;2;1;1}),10)=0,"正確","錯誤")</f>
        <v>#N/A</v>
      </c>
    </row>
    <row r="146" spans="1:16" ht="20.100000000000001" customHeight="1" x14ac:dyDescent="0.25">
      <c r="A146" s="3">
        <v>143</v>
      </c>
      <c r="B146" s="3"/>
      <c r="C146" s="3" t="str">
        <f t="shared" si="4"/>
        <v>請確認</v>
      </c>
      <c r="D146" s="3"/>
      <c r="E146" s="38"/>
      <c r="F146" s="5">
        <f t="shared" si="5"/>
        <v>125</v>
      </c>
      <c r="G146" s="44"/>
      <c r="H146" s="3"/>
      <c r="I146" s="3"/>
      <c r="J146" s="3"/>
      <c r="K146" s="3"/>
      <c r="L146" s="3"/>
      <c r="M146" s="8"/>
      <c r="N146" s="49"/>
      <c r="P146" s="33" t="e">
        <f>IF(MOD(INT(VLOOKUP(LEFT($D146,1),設定資料!$D$2:$F$27,3,FALSE)/10)+
MOD(VLOOKUP(LEFT($D146,1),設定資料!$D$2:$F$27,3,FALSE),10)*9+SUMPRODUCT(VALUE(MID($D146,ROW($1:$9)+1,1)),{8;7;6;5;4;3;2;1;1}),10)=0,"正確","錯誤")</f>
        <v>#N/A</v>
      </c>
    </row>
    <row r="147" spans="1:16" ht="20.100000000000001" customHeight="1" x14ac:dyDescent="0.25">
      <c r="A147" s="3">
        <v>144</v>
      </c>
      <c r="B147" s="3"/>
      <c r="C147" s="3" t="str">
        <f t="shared" si="4"/>
        <v>請確認</v>
      </c>
      <c r="D147" s="3"/>
      <c r="E147" s="38"/>
      <c r="F147" s="5">
        <f t="shared" si="5"/>
        <v>125</v>
      </c>
      <c r="G147" s="4"/>
      <c r="H147" s="3"/>
      <c r="I147" s="3"/>
      <c r="J147" s="41"/>
      <c r="K147" s="8"/>
      <c r="L147" s="8"/>
      <c r="M147" s="8"/>
      <c r="P147" s="33" t="e">
        <f>IF(MOD(INT(VLOOKUP(LEFT($D147,1),設定資料!$D$2:$F$27,3,FALSE)/10)+
MOD(VLOOKUP(LEFT($D147,1),設定資料!$D$2:$F$27,3,FALSE),10)*9+SUMPRODUCT(VALUE(MID($D147,ROW($1:$9)+1,1)),{8;7;6;5;4;3;2;1;1}),10)=0,"正確","錯誤")</f>
        <v>#N/A</v>
      </c>
    </row>
    <row r="148" spans="1:16" ht="20.100000000000001" customHeight="1" x14ac:dyDescent="0.25">
      <c r="A148" s="3">
        <v>145</v>
      </c>
      <c r="B148" s="3"/>
      <c r="C148" s="3" t="str">
        <f t="shared" si="4"/>
        <v>請確認</v>
      </c>
      <c r="D148" s="3"/>
      <c r="E148" s="38"/>
      <c r="F148" s="5">
        <f t="shared" si="5"/>
        <v>125</v>
      </c>
      <c r="G148" s="4"/>
      <c r="H148" s="39"/>
      <c r="I148" s="39"/>
      <c r="J148" s="41"/>
      <c r="K148" s="8"/>
      <c r="L148" s="8"/>
      <c r="M148" s="8"/>
      <c r="P148" s="33" t="e">
        <f>IF(MOD(INT(VLOOKUP(LEFT($D148,1),設定資料!$D$2:$F$27,3,FALSE)/10)+
MOD(VLOOKUP(LEFT($D148,1),設定資料!$D$2:$F$27,3,FALSE),10)*9+SUMPRODUCT(VALUE(MID($D148,ROW($1:$9)+1,1)),{8;7;6;5;4;3;2;1;1}),10)=0,"正確","錯誤")</f>
        <v>#N/A</v>
      </c>
    </row>
    <row r="149" spans="1:16" s="1" customFormat="1" ht="20.100000000000001" customHeight="1" x14ac:dyDescent="0.25">
      <c r="A149" s="3">
        <v>146</v>
      </c>
      <c r="B149" s="3"/>
      <c r="C149" s="3" t="str">
        <f t="shared" si="4"/>
        <v>請確認</v>
      </c>
      <c r="D149" s="8"/>
      <c r="E149" s="38"/>
      <c r="F149" s="5">
        <f t="shared" si="5"/>
        <v>125</v>
      </c>
      <c r="G149" s="4"/>
      <c r="H149" s="39"/>
      <c r="I149" s="39"/>
      <c r="J149" s="41"/>
      <c r="K149" s="8"/>
      <c r="L149" s="8"/>
      <c r="M149" s="8"/>
      <c r="N149" s="32"/>
      <c r="O149" s="48"/>
      <c r="P149" s="33" t="e">
        <f>IF(MOD(INT(VLOOKUP(LEFT($D149,1),設定資料!$D$2:$F$27,3,FALSE)/10)+
MOD(VLOOKUP(LEFT($D149,1),設定資料!$D$2:$F$27,3,FALSE),10)*9+SUMPRODUCT(VALUE(MID($D149,ROW($1:$9)+1,1)),{8;7;6;5;4;3;2;1;1}),10)=0,"正確","錯誤")</f>
        <v>#N/A</v>
      </c>
    </row>
    <row r="150" spans="1:16" s="1" customFormat="1" ht="20.100000000000001" customHeight="1" x14ac:dyDescent="0.25">
      <c r="A150" s="3">
        <v>147</v>
      </c>
      <c r="B150" s="3"/>
      <c r="C150" s="3" t="str">
        <f t="shared" si="4"/>
        <v>請確認</v>
      </c>
      <c r="D150" s="8"/>
      <c r="E150" s="38"/>
      <c r="F150" s="5">
        <f t="shared" si="5"/>
        <v>125</v>
      </c>
      <c r="G150" s="4"/>
      <c r="H150" s="39"/>
      <c r="I150" s="39"/>
      <c r="J150" s="41"/>
      <c r="K150" s="8"/>
      <c r="L150" s="8"/>
      <c r="M150" s="8"/>
      <c r="N150" s="32"/>
      <c r="O150" s="48"/>
      <c r="P150" s="33" t="e">
        <f>IF(MOD(INT(VLOOKUP(LEFT($D150,1),設定資料!$D$2:$F$27,3,FALSE)/10)+
MOD(VLOOKUP(LEFT($D150,1),設定資料!$D$2:$F$27,3,FALSE),10)*9+SUMPRODUCT(VALUE(MID($D150,ROW($1:$9)+1,1)),{8;7;6;5;4;3;2;1;1}),10)=0,"正確","錯誤")</f>
        <v>#N/A</v>
      </c>
    </row>
    <row r="151" spans="1:16" customFormat="1" ht="20.100000000000001" customHeight="1" x14ac:dyDescent="0.25">
      <c r="A151" s="3">
        <v>148</v>
      </c>
      <c r="B151" s="3"/>
      <c r="C151" s="3" t="str">
        <f t="shared" si="4"/>
        <v>請確認</v>
      </c>
      <c r="D151" s="8"/>
      <c r="E151" s="38"/>
      <c r="F151" s="5">
        <f t="shared" si="5"/>
        <v>125</v>
      </c>
      <c r="G151" s="4"/>
      <c r="H151" s="39"/>
      <c r="I151" s="39"/>
      <c r="J151" s="41"/>
      <c r="K151" s="8"/>
      <c r="L151" s="8"/>
      <c r="M151" s="8"/>
      <c r="N151" s="32"/>
      <c r="O151" s="50"/>
      <c r="P151" s="33" t="e">
        <f>IF(MOD(INT(VLOOKUP(LEFT($D151,1),設定資料!$D$2:$F$27,3,FALSE)/10)+
MOD(VLOOKUP(LEFT($D151,1),設定資料!$D$2:$F$27,3,FALSE),10)*9+SUMPRODUCT(VALUE(MID($D151,ROW($1:$9)+1,1)),{8;7;6;5;4;3;2;1;1}),10)=0,"正確","錯誤")</f>
        <v>#N/A</v>
      </c>
    </row>
    <row r="152" spans="1:16" ht="20.100000000000001" customHeight="1" x14ac:dyDescent="0.25">
      <c r="A152" s="3">
        <v>149</v>
      </c>
      <c r="B152" s="3"/>
      <c r="C152" s="3" t="str">
        <f t="shared" si="4"/>
        <v>請確認</v>
      </c>
      <c r="D152" s="3"/>
      <c r="E152" s="38"/>
      <c r="F152" s="5">
        <f t="shared" si="5"/>
        <v>125</v>
      </c>
      <c r="G152" s="39"/>
      <c r="H152" s="39"/>
      <c r="I152" s="39"/>
      <c r="J152" s="3"/>
      <c r="K152" s="8"/>
      <c r="L152" s="8"/>
      <c r="M152" s="8"/>
      <c r="P152" s="33" t="e">
        <f>IF(MOD(INT(VLOOKUP(LEFT($D152,1),設定資料!$D$2:$F$27,3,FALSE)/10)+
MOD(VLOOKUP(LEFT($D152,1),設定資料!$D$2:$F$27,3,FALSE),10)*9+SUMPRODUCT(VALUE(MID($D152,ROW($1:$9)+1,1)),{8;7;6;5;4;3;2;1;1}),10)=0,"正確","錯誤")</f>
        <v>#N/A</v>
      </c>
    </row>
    <row r="153" spans="1:16" ht="20.100000000000001" customHeight="1" x14ac:dyDescent="0.25">
      <c r="A153" s="3">
        <v>150</v>
      </c>
      <c r="B153" s="3"/>
      <c r="C153" s="3" t="str">
        <f t="shared" si="4"/>
        <v>請確認</v>
      </c>
      <c r="D153" s="8"/>
      <c r="E153" s="38"/>
      <c r="F153" s="5">
        <f t="shared" si="5"/>
        <v>125</v>
      </c>
      <c r="G153" s="4"/>
      <c r="H153" s="39"/>
      <c r="I153" s="39"/>
      <c r="J153" s="41"/>
      <c r="K153" s="8"/>
      <c r="L153" s="8"/>
      <c r="M153" s="8"/>
      <c r="P153" s="33" t="e">
        <f>IF(MOD(INT(VLOOKUP(LEFT($D153,1),設定資料!$D$2:$F$27,3,FALSE)/10)+
MOD(VLOOKUP(LEFT($D153,1),設定資料!$D$2:$F$27,3,FALSE),10)*9+SUMPRODUCT(VALUE(MID($D153,ROW($1:$9)+1,1)),{8;7;6;5;4;3;2;1;1}),10)=0,"正確","錯誤")</f>
        <v>#N/A</v>
      </c>
    </row>
    <row r="154" spans="1:16" ht="20.100000000000001" customHeight="1" x14ac:dyDescent="0.25">
      <c r="A154" s="3">
        <v>151</v>
      </c>
      <c r="B154" s="3"/>
      <c r="C154" s="3" t="str">
        <f t="shared" si="4"/>
        <v>請確認</v>
      </c>
      <c r="D154" s="41"/>
      <c r="E154" s="38"/>
      <c r="F154" s="5">
        <f t="shared" si="5"/>
        <v>125</v>
      </c>
      <c r="G154" s="39"/>
      <c r="H154" s="39"/>
      <c r="I154" s="39"/>
      <c r="J154" s="3"/>
      <c r="K154" s="46"/>
      <c r="L154" s="8"/>
      <c r="M154" s="8"/>
      <c r="P154" s="33" t="e">
        <f>IF(MOD(INT(VLOOKUP(LEFT($D154,1),設定資料!$D$2:$F$27,3,FALSE)/10)+
MOD(VLOOKUP(LEFT($D154,1),設定資料!$D$2:$F$27,3,FALSE),10)*9+SUMPRODUCT(VALUE(MID($D154,ROW($1:$9)+1,1)),{8;7;6;5;4;3;2;1;1}),10)=0,"正確","錯誤")</f>
        <v>#N/A</v>
      </c>
    </row>
    <row r="155" spans="1:16" ht="20.100000000000001" customHeight="1" x14ac:dyDescent="0.25">
      <c r="A155" s="3">
        <v>152</v>
      </c>
      <c r="B155" s="3"/>
      <c r="C155" s="3" t="str">
        <f t="shared" si="4"/>
        <v>請確認</v>
      </c>
      <c r="D155" s="41"/>
      <c r="E155" s="38"/>
      <c r="F155" s="5">
        <f t="shared" si="5"/>
        <v>125</v>
      </c>
      <c r="G155" s="4"/>
      <c r="H155" s="39"/>
      <c r="I155" s="39"/>
      <c r="J155" s="41"/>
      <c r="K155" s="8"/>
      <c r="L155" s="8"/>
      <c r="M155" s="8"/>
      <c r="P155" s="33" t="e">
        <f>IF(MOD(INT(VLOOKUP(LEFT($D155,1),設定資料!$D$2:$F$27,3,FALSE)/10)+
MOD(VLOOKUP(LEFT($D155,1),設定資料!$D$2:$F$27,3,FALSE),10)*9+SUMPRODUCT(VALUE(MID($D155,ROW($1:$9)+1,1)),{8;7;6;5;4;3;2;1;1}),10)=0,"正確","錯誤")</f>
        <v>#N/A</v>
      </c>
    </row>
    <row r="156" spans="1:16" ht="20.100000000000001" customHeight="1" x14ac:dyDescent="0.25">
      <c r="A156" s="3">
        <v>153</v>
      </c>
      <c r="B156" s="3"/>
      <c r="C156" s="3" t="str">
        <f t="shared" si="4"/>
        <v>請確認</v>
      </c>
      <c r="D156" s="41"/>
      <c r="E156" s="38"/>
      <c r="F156" s="5">
        <f t="shared" si="5"/>
        <v>125</v>
      </c>
      <c r="G156" s="4"/>
      <c r="H156" s="39"/>
      <c r="I156" s="39"/>
      <c r="J156" s="41"/>
      <c r="K156" s="8"/>
      <c r="L156" s="8"/>
      <c r="M156" s="8"/>
      <c r="P156" s="33" t="e">
        <f>IF(MOD(INT(VLOOKUP(LEFT($D156,1),設定資料!$D$2:$F$27,3,FALSE)/10)+
MOD(VLOOKUP(LEFT($D156,1),設定資料!$D$2:$F$27,3,FALSE),10)*9+SUMPRODUCT(VALUE(MID($D156,ROW($1:$9)+1,1)),{8;7;6;5;4;3;2;1;1}),10)=0,"正確","錯誤")</f>
        <v>#N/A</v>
      </c>
    </row>
    <row r="157" spans="1:16" ht="20.100000000000001" customHeight="1" x14ac:dyDescent="0.25">
      <c r="A157" s="3">
        <v>154</v>
      </c>
      <c r="B157" s="3"/>
      <c r="C157" s="3" t="str">
        <f t="shared" si="4"/>
        <v>請確認</v>
      </c>
      <c r="D157" s="41"/>
      <c r="E157" s="38"/>
      <c r="F157" s="5">
        <f t="shared" si="5"/>
        <v>125</v>
      </c>
      <c r="G157" s="4"/>
      <c r="H157" s="39"/>
      <c r="I157" s="39"/>
      <c r="J157" s="41"/>
      <c r="K157" s="8"/>
      <c r="L157" s="8"/>
      <c r="M157" s="8"/>
      <c r="P157" s="33" t="e">
        <f>IF(MOD(INT(VLOOKUP(LEFT($D157,1),設定資料!$D$2:$F$27,3,FALSE)/10)+
MOD(VLOOKUP(LEFT($D157,1),設定資料!$D$2:$F$27,3,FALSE),10)*9+SUMPRODUCT(VALUE(MID($D157,ROW($1:$9)+1,1)),{8;7;6;5;4;3;2;1;1}),10)=0,"正確","錯誤")</f>
        <v>#N/A</v>
      </c>
    </row>
    <row r="158" spans="1:16" ht="20.100000000000001" customHeight="1" x14ac:dyDescent="0.25">
      <c r="A158" s="3">
        <v>155</v>
      </c>
      <c r="B158" s="3"/>
      <c r="C158" s="3" t="str">
        <f t="shared" si="4"/>
        <v>請確認</v>
      </c>
      <c r="D158" s="3"/>
      <c r="E158" s="38"/>
      <c r="F158" s="5">
        <f t="shared" si="5"/>
        <v>125</v>
      </c>
      <c r="G158" s="39"/>
      <c r="H158" s="39"/>
      <c r="I158" s="39"/>
      <c r="J158" s="41"/>
      <c r="K158" s="8"/>
      <c r="L158" s="3"/>
      <c r="M158" s="8"/>
      <c r="P158" s="33" t="e">
        <f>IF(MOD(INT(VLOOKUP(LEFT($D158,1),設定資料!$D$2:$F$27,3,FALSE)/10)+
MOD(VLOOKUP(LEFT($D158,1),設定資料!$D$2:$F$27,3,FALSE),10)*9+SUMPRODUCT(VALUE(MID($D158,ROW($1:$9)+1,1)),{8;7;6;5;4;3;2;1;1}),10)=0,"正確","錯誤")</f>
        <v>#N/A</v>
      </c>
    </row>
    <row r="159" spans="1:16" ht="20.100000000000001" customHeight="1" x14ac:dyDescent="0.25">
      <c r="A159" s="3">
        <v>156</v>
      </c>
      <c r="B159" s="3"/>
      <c r="C159" s="3" t="str">
        <f t="shared" si="4"/>
        <v>請確認</v>
      </c>
      <c r="D159" s="41"/>
      <c r="E159" s="38"/>
      <c r="F159" s="5">
        <f t="shared" si="5"/>
        <v>125</v>
      </c>
      <c r="G159" s="4"/>
      <c r="H159" s="39"/>
      <c r="I159" s="39"/>
      <c r="J159" s="41"/>
      <c r="K159" s="8"/>
      <c r="L159" s="8"/>
      <c r="M159" s="8"/>
      <c r="P159" s="33" t="e">
        <f>IF(MOD(INT(VLOOKUP(LEFT($D159,1),設定資料!$D$2:$F$27,3,FALSE)/10)+
MOD(VLOOKUP(LEFT($D159,1),設定資料!$D$2:$F$27,3,FALSE),10)*9+SUMPRODUCT(VALUE(MID($D159,ROW($1:$9)+1,1)),{8;7;6;5;4;3;2;1;1}),10)=0,"正確","錯誤")</f>
        <v>#N/A</v>
      </c>
    </row>
    <row r="160" spans="1:16" ht="20.100000000000001" customHeight="1" x14ac:dyDescent="0.25">
      <c r="A160" s="3">
        <v>157</v>
      </c>
      <c r="B160" s="3"/>
      <c r="C160" s="3" t="str">
        <f t="shared" si="4"/>
        <v>請確認</v>
      </c>
      <c r="D160" s="41"/>
      <c r="E160" s="38"/>
      <c r="F160" s="5">
        <f t="shared" si="5"/>
        <v>125</v>
      </c>
      <c r="G160" s="39"/>
      <c r="H160" s="39"/>
      <c r="I160" s="39"/>
      <c r="J160" s="41"/>
      <c r="K160" s="8"/>
      <c r="L160" s="8"/>
      <c r="M160" s="8"/>
      <c r="P160" s="33" t="e">
        <f>IF(MOD(INT(VLOOKUP(LEFT($D160,1),設定資料!$D$2:$F$27,3,FALSE)/10)+
MOD(VLOOKUP(LEFT($D160,1),設定資料!$D$2:$F$27,3,FALSE),10)*9+SUMPRODUCT(VALUE(MID($D160,ROW($1:$9)+1,1)),{8;7;6;5;4;3;2;1;1}),10)=0,"正確","錯誤")</f>
        <v>#N/A</v>
      </c>
    </row>
    <row r="161" spans="1:16" ht="20.100000000000001" customHeight="1" x14ac:dyDescent="0.25">
      <c r="A161" s="3">
        <v>158</v>
      </c>
      <c r="B161" s="3"/>
      <c r="C161" s="3" t="str">
        <f t="shared" si="4"/>
        <v>請確認</v>
      </c>
      <c r="D161" s="41"/>
      <c r="E161" s="38"/>
      <c r="F161" s="5">
        <f t="shared" si="5"/>
        <v>125</v>
      </c>
      <c r="G161" s="39"/>
      <c r="H161" s="39"/>
      <c r="I161" s="39"/>
      <c r="J161" s="41"/>
      <c r="K161" s="8"/>
      <c r="L161" s="8"/>
      <c r="M161" s="8"/>
      <c r="N161" s="48"/>
      <c r="P161" s="33" t="e">
        <f>IF(MOD(INT(VLOOKUP(LEFT($D161,1),設定資料!$D$2:$F$27,3,FALSE)/10)+
MOD(VLOOKUP(LEFT($D161,1),設定資料!$D$2:$F$27,3,FALSE),10)*9+SUMPRODUCT(VALUE(MID($D161,ROW($1:$9)+1,1)),{8;7;6;5;4;3;2;1;1}),10)=0,"正確","錯誤")</f>
        <v>#N/A</v>
      </c>
    </row>
    <row r="162" spans="1:16" ht="20.100000000000001" customHeight="1" x14ac:dyDescent="0.25">
      <c r="A162" s="3">
        <v>159</v>
      </c>
      <c r="B162" s="3"/>
      <c r="C162" s="3" t="str">
        <f t="shared" si="4"/>
        <v>請確認</v>
      </c>
      <c r="D162" s="41"/>
      <c r="E162" s="38"/>
      <c r="F162" s="5">
        <f t="shared" si="5"/>
        <v>125</v>
      </c>
      <c r="G162" s="39"/>
      <c r="H162" s="39"/>
      <c r="I162" s="39"/>
      <c r="J162" s="41"/>
      <c r="K162" s="8"/>
      <c r="L162" s="8"/>
      <c r="M162" s="8"/>
      <c r="P162" s="33" t="e">
        <f>IF(MOD(INT(VLOOKUP(LEFT($D162,1),設定資料!$D$2:$F$27,3,FALSE)/10)+
MOD(VLOOKUP(LEFT($D162,1),設定資料!$D$2:$F$27,3,FALSE),10)*9+SUMPRODUCT(VALUE(MID($D162,ROW($1:$9)+1,1)),{8;7;6;5;4;3;2;1;1}),10)=0,"正確","錯誤")</f>
        <v>#N/A</v>
      </c>
    </row>
    <row r="163" spans="1:16" ht="20.100000000000001" customHeight="1" x14ac:dyDescent="0.25">
      <c r="A163" s="3">
        <v>160</v>
      </c>
      <c r="B163" s="3"/>
      <c r="C163" s="3" t="str">
        <f t="shared" si="4"/>
        <v>請確認</v>
      </c>
      <c r="D163" s="41"/>
      <c r="E163" s="38"/>
      <c r="F163" s="5">
        <f t="shared" si="5"/>
        <v>125</v>
      </c>
      <c r="G163" s="39"/>
      <c r="H163" s="39"/>
      <c r="I163" s="39"/>
      <c r="J163" s="41"/>
      <c r="K163" s="8"/>
      <c r="L163" s="8"/>
      <c r="M163" s="8"/>
      <c r="P163" s="33" t="e">
        <f>IF(MOD(INT(VLOOKUP(LEFT($D163,1),設定資料!$D$2:$F$27,3,FALSE)/10)+
MOD(VLOOKUP(LEFT($D163,1),設定資料!$D$2:$F$27,3,FALSE),10)*9+SUMPRODUCT(VALUE(MID($D163,ROW($1:$9)+1,1)),{8;7;6;5;4;3;2;1;1}),10)=0,"正確","錯誤")</f>
        <v>#N/A</v>
      </c>
    </row>
    <row r="164" spans="1:16" ht="20.100000000000001" customHeight="1" x14ac:dyDescent="0.25">
      <c r="A164" s="3">
        <v>161</v>
      </c>
      <c r="B164" s="3"/>
      <c r="C164" s="3" t="str">
        <f t="shared" si="4"/>
        <v>請確認</v>
      </c>
      <c r="D164" s="41"/>
      <c r="E164" s="38"/>
      <c r="F164" s="5">
        <f t="shared" si="5"/>
        <v>125</v>
      </c>
      <c r="G164" s="39"/>
      <c r="H164" s="39"/>
      <c r="I164" s="39"/>
      <c r="J164" s="41"/>
      <c r="K164" s="8"/>
      <c r="L164" s="8"/>
      <c r="M164" s="8"/>
      <c r="P164" s="33" t="e">
        <f>IF(MOD(INT(VLOOKUP(LEFT($D164,1),設定資料!$D$2:$F$27,3,FALSE)/10)+
MOD(VLOOKUP(LEFT($D164,1),設定資料!$D$2:$F$27,3,FALSE),10)*9+SUMPRODUCT(VALUE(MID($D164,ROW($1:$9)+1,1)),{8;7;6;5;4;3;2;1;1}),10)=0,"正確","錯誤")</f>
        <v>#N/A</v>
      </c>
    </row>
    <row r="165" spans="1:16" ht="20.100000000000001" customHeight="1" x14ac:dyDescent="0.25">
      <c r="A165" s="3">
        <v>162</v>
      </c>
      <c r="B165" s="3"/>
      <c r="C165" s="3" t="str">
        <f t="shared" si="4"/>
        <v>請確認</v>
      </c>
      <c r="D165" s="41"/>
      <c r="E165" s="38"/>
      <c r="F165" s="5">
        <f t="shared" si="5"/>
        <v>125</v>
      </c>
      <c r="G165" s="39"/>
      <c r="H165" s="39"/>
      <c r="I165" s="39"/>
      <c r="J165" s="41"/>
      <c r="K165" s="8"/>
      <c r="L165" s="46"/>
      <c r="M165" s="8"/>
      <c r="P165" s="33" t="e">
        <f>IF(MOD(INT(VLOOKUP(LEFT($D165,1),設定資料!$D$2:$F$27,3,FALSE)/10)+
MOD(VLOOKUP(LEFT($D165,1),設定資料!$D$2:$F$27,3,FALSE),10)*9+SUMPRODUCT(VALUE(MID($D165,ROW($1:$9)+1,1)),{8;7;6;5;4;3;2;1;1}),10)=0,"正確","錯誤")</f>
        <v>#N/A</v>
      </c>
    </row>
    <row r="166" spans="1:16" s="1" customFormat="1" ht="28.5" x14ac:dyDescent="0.25">
      <c r="A166" s="3">
        <v>163</v>
      </c>
      <c r="B166" s="3"/>
      <c r="C166" s="3" t="str">
        <f t="shared" si="4"/>
        <v>請確認</v>
      </c>
      <c r="D166" s="41"/>
      <c r="E166" s="38"/>
      <c r="F166" s="5">
        <f t="shared" si="5"/>
        <v>125</v>
      </c>
      <c r="G166" s="39"/>
      <c r="H166" s="39"/>
      <c r="I166" s="39"/>
      <c r="J166" s="3"/>
      <c r="K166" s="8"/>
      <c r="L166" s="8"/>
      <c r="M166" s="8"/>
      <c r="N166" s="32"/>
      <c r="O166" s="48"/>
      <c r="P166" s="33" t="e">
        <f>IF(MOD(INT(VLOOKUP(LEFT($D166,1),設定資料!$D$2:$F$27,3,FALSE)/10)+
MOD(VLOOKUP(LEFT($D166,1),設定資料!$D$2:$F$27,3,FALSE),10)*9+SUMPRODUCT(VALUE(MID($D166,ROW($1:$9)+1,1)),{8;7;6;5;4;3;2;1;1}),10)=0,"正確","錯誤")</f>
        <v>#N/A</v>
      </c>
    </row>
    <row r="167" spans="1:16" ht="20.100000000000001" customHeight="1" x14ac:dyDescent="0.25">
      <c r="A167" s="3">
        <v>164</v>
      </c>
      <c r="B167" s="3"/>
      <c r="C167" s="3" t="str">
        <f t="shared" si="4"/>
        <v>請確認</v>
      </c>
      <c r="D167" s="41"/>
      <c r="E167" s="38"/>
      <c r="F167" s="5">
        <f t="shared" si="5"/>
        <v>125</v>
      </c>
      <c r="G167" s="39"/>
      <c r="H167" s="39"/>
      <c r="I167" s="39"/>
      <c r="J167" s="41"/>
      <c r="K167" s="8"/>
      <c r="L167" s="8"/>
      <c r="M167" s="8"/>
      <c r="P167" s="33" t="e">
        <f>IF(MOD(INT(VLOOKUP(LEFT($D167,1),設定資料!$D$2:$F$27,3,FALSE)/10)+
MOD(VLOOKUP(LEFT($D167,1),設定資料!$D$2:$F$27,3,FALSE),10)*9+SUMPRODUCT(VALUE(MID($D167,ROW($1:$9)+1,1)),{8;7;6;5;4;3;2;1;1}),10)=0,"正確","錯誤")</f>
        <v>#N/A</v>
      </c>
    </row>
    <row r="168" spans="1:16" ht="20.100000000000001" customHeight="1" x14ac:dyDescent="0.25">
      <c r="A168" s="3">
        <v>165</v>
      </c>
      <c r="B168" s="3"/>
      <c r="C168" s="3" t="str">
        <f t="shared" si="4"/>
        <v>請確認</v>
      </c>
      <c r="D168" s="41"/>
      <c r="E168" s="38"/>
      <c r="F168" s="5">
        <f t="shared" si="5"/>
        <v>125</v>
      </c>
      <c r="G168" s="39"/>
      <c r="H168" s="39"/>
      <c r="I168" s="39"/>
      <c r="J168" s="41"/>
      <c r="K168" s="8"/>
      <c r="L168" s="8"/>
      <c r="M168" s="8"/>
      <c r="P168" s="33" t="e">
        <f>IF(MOD(INT(VLOOKUP(LEFT($D168,1),設定資料!$D$2:$F$27,3,FALSE)/10)+
MOD(VLOOKUP(LEFT($D168,1),設定資料!$D$2:$F$27,3,FALSE),10)*9+SUMPRODUCT(VALUE(MID($D168,ROW($1:$9)+1,1)),{8;7;6;5;4;3;2;1;1}),10)=0,"正確","錯誤")</f>
        <v>#N/A</v>
      </c>
    </row>
    <row r="169" spans="1:16" ht="28.5" x14ac:dyDescent="0.25">
      <c r="A169" s="3">
        <v>166</v>
      </c>
      <c r="B169" s="3"/>
      <c r="C169" s="3" t="str">
        <f t="shared" si="4"/>
        <v>請確認</v>
      </c>
      <c r="D169" s="3"/>
      <c r="E169" s="38"/>
      <c r="F169" s="5">
        <f t="shared" si="5"/>
        <v>125</v>
      </c>
      <c r="G169" s="39"/>
      <c r="H169" s="39"/>
      <c r="I169" s="39"/>
      <c r="J169" s="41"/>
      <c r="K169" s="8"/>
      <c r="L169" s="46"/>
      <c r="M169" s="8"/>
      <c r="P169" s="33" t="e">
        <f>IF(MOD(INT(VLOOKUP(LEFT($D169,1),設定資料!$D$2:$F$27,3,FALSE)/10)+
MOD(VLOOKUP(LEFT($D169,1),設定資料!$D$2:$F$27,3,FALSE),10)*9+SUMPRODUCT(VALUE(MID($D169,ROW($1:$9)+1,1)),{8;7;6;5;4;3;2;1;1}),10)=0,"正確","錯誤")</f>
        <v>#N/A</v>
      </c>
    </row>
    <row r="170" spans="1:16" ht="20.100000000000001" customHeight="1" x14ac:dyDescent="0.25">
      <c r="A170" s="3">
        <v>167</v>
      </c>
      <c r="B170" s="3"/>
      <c r="C170" s="3" t="str">
        <f t="shared" si="4"/>
        <v>請確認</v>
      </c>
      <c r="D170" s="3"/>
      <c r="E170" s="38"/>
      <c r="F170" s="5">
        <f t="shared" si="5"/>
        <v>125</v>
      </c>
      <c r="G170" s="39"/>
      <c r="H170" s="39"/>
      <c r="I170" s="39"/>
      <c r="J170" s="41"/>
      <c r="K170" s="8"/>
      <c r="L170" s="8"/>
      <c r="M170" s="8"/>
      <c r="P170" s="33" t="e">
        <f>IF(MOD(INT(VLOOKUP(LEFT($D170,1),設定資料!$D$2:$F$27,3,FALSE)/10)+
MOD(VLOOKUP(LEFT($D170,1),設定資料!$D$2:$F$27,3,FALSE),10)*9+SUMPRODUCT(VALUE(MID($D170,ROW($1:$9)+1,1)),{8;7;6;5;4;3;2;1;1}),10)=0,"正確","錯誤")</f>
        <v>#N/A</v>
      </c>
    </row>
    <row r="171" spans="1:16" ht="20.100000000000001" customHeight="1" x14ac:dyDescent="0.25">
      <c r="A171" s="3">
        <v>168</v>
      </c>
      <c r="B171" s="3"/>
      <c r="C171" s="3" t="str">
        <f t="shared" si="4"/>
        <v>請確認</v>
      </c>
      <c r="D171" s="41"/>
      <c r="E171" s="38"/>
      <c r="F171" s="5">
        <f t="shared" si="5"/>
        <v>125</v>
      </c>
      <c r="G171" s="39"/>
      <c r="H171" s="39"/>
      <c r="I171" s="39"/>
      <c r="J171" s="41"/>
      <c r="K171" s="8"/>
      <c r="L171" s="8"/>
      <c r="M171" s="8"/>
      <c r="P171" s="33" t="e">
        <f>IF(MOD(INT(VLOOKUP(LEFT($D171,1),設定資料!$D$2:$F$27,3,FALSE)/10)+
MOD(VLOOKUP(LEFT($D171,1),設定資料!$D$2:$F$27,3,FALSE),10)*9+SUMPRODUCT(VALUE(MID($D171,ROW($1:$9)+1,1)),{8;7;6;5;4;3;2;1;1}),10)=0,"正確","錯誤")</f>
        <v>#N/A</v>
      </c>
    </row>
    <row r="172" spans="1:16" ht="20.100000000000001" customHeight="1" x14ac:dyDescent="0.25">
      <c r="A172" s="3">
        <v>169</v>
      </c>
      <c r="B172" s="3"/>
      <c r="C172" s="3" t="str">
        <f t="shared" si="4"/>
        <v>請確認</v>
      </c>
      <c r="D172" s="41"/>
      <c r="E172" s="38"/>
      <c r="F172" s="5">
        <f t="shared" si="5"/>
        <v>125</v>
      </c>
      <c r="G172" s="39"/>
      <c r="H172" s="39"/>
      <c r="I172" s="39"/>
      <c r="J172" s="41"/>
      <c r="K172" s="8"/>
      <c r="L172" s="8"/>
      <c r="M172" s="8"/>
      <c r="P172" s="33" t="e">
        <f>IF(MOD(INT(VLOOKUP(LEFT($D172,1),設定資料!$D$2:$F$27,3,FALSE)/10)+
MOD(VLOOKUP(LEFT($D172,1),設定資料!$D$2:$F$27,3,FALSE),10)*9+SUMPRODUCT(VALUE(MID($D172,ROW($1:$9)+1,1)),{8;7;6;5;4;3;2;1;1}),10)=0,"正確","錯誤")</f>
        <v>#N/A</v>
      </c>
    </row>
    <row r="173" spans="1:16" ht="20.100000000000001" customHeight="1" x14ac:dyDescent="0.25">
      <c r="A173" s="3">
        <v>170</v>
      </c>
      <c r="B173" s="3"/>
      <c r="C173" s="3" t="str">
        <f t="shared" si="4"/>
        <v>請確認</v>
      </c>
      <c r="D173" s="41"/>
      <c r="E173" s="38"/>
      <c r="F173" s="5">
        <f t="shared" si="5"/>
        <v>125</v>
      </c>
      <c r="G173" s="39"/>
      <c r="H173" s="39"/>
      <c r="I173" s="39"/>
      <c r="J173" s="41"/>
      <c r="K173" s="8"/>
      <c r="L173" s="8"/>
      <c r="M173" s="8"/>
      <c r="P173" s="33" t="e">
        <f>IF(MOD(INT(VLOOKUP(LEFT($D173,1),設定資料!$D$2:$F$27,3,FALSE)/10)+
MOD(VLOOKUP(LEFT($D173,1),設定資料!$D$2:$F$27,3,FALSE),10)*9+SUMPRODUCT(VALUE(MID($D173,ROW($1:$9)+1,1)),{8;7;6;5;4;3;2;1;1}),10)=0,"正確","錯誤")</f>
        <v>#N/A</v>
      </c>
    </row>
    <row r="174" spans="1:16" ht="20.100000000000001" customHeight="1" x14ac:dyDescent="0.25">
      <c r="A174" s="3">
        <v>171</v>
      </c>
      <c r="B174" s="41"/>
      <c r="C174" s="3" t="str">
        <f t="shared" si="4"/>
        <v>請確認</v>
      </c>
      <c r="D174" s="41"/>
      <c r="E174" s="38"/>
      <c r="F174" s="5">
        <f t="shared" si="5"/>
        <v>125</v>
      </c>
      <c r="G174" s="39"/>
      <c r="H174" s="41"/>
      <c r="I174" s="43"/>
      <c r="J174" s="41"/>
      <c r="K174" s="41"/>
      <c r="L174" s="8"/>
      <c r="M174" s="8"/>
      <c r="P174" s="33" t="e">
        <f>IF(MOD(INT(VLOOKUP(LEFT($D174,1),設定資料!$D$2:$F$27,3,FALSE)/10)+
MOD(VLOOKUP(LEFT($D174,1),設定資料!$D$2:$F$27,3,FALSE),10)*9+SUMPRODUCT(VALUE(MID($D174,ROW($1:$9)+1,1)),{8;7;6;5;4;3;2;1;1}),10)=0,"正確","錯誤")</f>
        <v>#N/A</v>
      </c>
    </row>
    <row r="175" spans="1:16" ht="20.100000000000001" customHeight="1" x14ac:dyDescent="0.25">
      <c r="A175" s="3">
        <v>172</v>
      </c>
      <c r="B175" s="41"/>
      <c r="C175" s="3" t="str">
        <f t="shared" si="4"/>
        <v>請確認</v>
      </c>
      <c r="D175" s="41"/>
      <c r="E175" s="38"/>
      <c r="F175" s="5">
        <f t="shared" si="5"/>
        <v>125</v>
      </c>
      <c r="G175" s="39"/>
      <c r="H175" s="39"/>
      <c r="I175" s="41"/>
      <c r="J175" s="41"/>
      <c r="K175" s="46"/>
      <c r="L175" s="8"/>
      <c r="M175" s="8"/>
      <c r="N175" s="48"/>
      <c r="P175" s="33" t="e">
        <f>IF(MOD(INT(VLOOKUP(LEFT($D175,1),設定資料!$D$2:$F$27,3,FALSE)/10)+
MOD(VLOOKUP(LEFT($D175,1),設定資料!$D$2:$F$27,3,FALSE),10)*9+SUMPRODUCT(VALUE(MID($D175,ROW($1:$9)+1,1)),{8;7;6;5;4;3;2;1;1}),10)=0,"正確","錯誤")</f>
        <v>#N/A</v>
      </c>
    </row>
    <row r="176" spans="1:16" ht="20.100000000000001" customHeight="1" x14ac:dyDescent="0.25">
      <c r="A176" s="3">
        <v>173</v>
      </c>
      <c r="B176" s="3"/>
      <c r="C176" s="3" t="str">
        <f t="shared" si="4"/>
        <v>請確認</v>
      </c>
      <c r="D176" s="3"/>
      <c r="E176" s="38"/>
      <c r="F176" s="5">
        <f t="shared" si="5"/>
        <v>125</v>
      </c>
      <c r="G176" s="39"/>
      <c r="H176" s="3"/>
      <c r="I176" s="3"/>
      <c r="J176" s="41"/>
      <c r="K176" s="8"/>
      <c r="L176" s="8"/>
      <c r="M176" s="8"/>
      <c r="P176" s="33" t="e">
        <f>IF(MOD(INT(VLOOKUP(LEFT($D176,1),設定資料!$D$2:$F$27,3,FALSE)/10)+
MOD(VLOOKUP(LEFT($D176,1),設定資料!$D$2:$F$27,3,FALSE),10)*9+SUMPRODUCT(VALUE(MID($D176,ROW($1:$9)+1,1)),{8;7;6;5;4;3;2;1;1}),10)=0,"正確","錯誤")</f>
        <v>#N/A</v>
      </c>
    </row>
    <row r="177" spans="1:16" ht="20.100000000000001" customHeight="1" x14ac:dyDescent="0.25">
      <c r="A177" s="3">
        <v>174</v>
      </c>
      <c r="B177" s="3"/>
      <c r="C177" s="3" t="str">
        <f t="shared" si="4"/>
        <v>請確認</v>
      </c>
      <c r="D177" s="8"/>
      <c r="E177" s="38"/>
      <c r="F177" s="5">
        <f t="shared" si="5"/>
        <v>125</v>
      </c>
      <c r="G177" s="4"/>
      <c r="H177" s="44"/>
      <c r="I177" s="44"/>
      <c r="J177" s="8"/>
      <c r="K177" s="8"/>
      <c r="L177" s="8"/>
      <c r="M177" s="8"/>
      <c r="P177" s="33" t="e">
        <f>IF(MOD(INT(VLOOKUP(LEFT($D177,1),設定資料!$D$2:$F$27,3,FALSE)/10)+
MOD(VLOOKUP(LEFT($D177,1),設定資料!$D$2:$F$27,3,FALSE),10)*9+SUMPRODUCT(VALUE(MID($D177,ROW($1:$9)+1,1)),{8;7;6;5;4;3;2;1;1}),10)=0,"正確","錯誤")</f>
        <v>#N/A</v>
      </c>
    </row>
    <row r="178" spans="1:16" ht="20.100000000000001" customHeight="1" x14ac:dyDescent="0.25">
      <c r="A178" s="3">
        <v>175</v>
      </c>
      <c r="B178" s="3"/>
      <c r="C178" s="3" t="str">
        <f t="shared" si="4"/>
        <v>請確認</v>
      </c>
      <c r="D178" s="8"/>
      <c r="E178" s="38"/>
      <c r="F178" s="5">
        <f t="shared" si="5"/>
        <v>125</v>
      </c>
      <c r="G178" s="4"/>
      <c r="H178" s="44"/>
      <c r="I178" s="44"/>
      <c r="J178" s="8"/>
      <c r="K178" s="8"/>
      <c r="L178" s="8"/>
      <c r="M178" s="8"/>
      <c r="P178" s="33" t="e">
        <f>IF(MOD(INT(VLOOKUP(LEFT($D178,1),設定資料!$D$2:$F$27,3,FALSE)/10)+
MOD(VLOOKUP(LEFT($D178,1),設定資料!$D$2:$F$27,3,FALSE),10)*9+SUMPRODUCT(VALUE(MID($D178,ROW($1:$9)+1,1)),{8;7;6;5;4;3;2;1;1}),10)=0,"正確","錯誤")</f>
        <v>#N/A</v>
      </c>
    </row>
    <row r="179" spans="1:16" ht="20.100000000000001" customHeight="1" x14ac:dyDescent="0.25">
      <c r="A179" s="3">
        <v>176</v>
      </c>
      <c r="B179" s="3"/>
      <c r="C179" s="3" t="str">
        <f t="shared" si="4"/>
        <v>請確認</v>
      </c>
      <c r="D179" s="3"/>
      <c r="E179" s="38"/>
      <c r="F179" s="5">
        <f t="shared" si="5"/>
        <v>125</v>
      </c>
      <c r="G179" s="44"/>
      <c r="H179" s="44"/>
      <c r="I179" s="44"/>
      <c r="J179" s="8"/>
      <c r="K179" s="3"/>
      <c r="L179" s="8"/>
      <c r="M179" s="8"/>
      <c r="P179" s="33" t="e">
        <f>IF(MOD(INT(VLOOKUP(LEFT($D179,1),設定資料!$D$2:$F$27,3,FALSE)/10)+
MOD(VLOOKUP(LEFT($D179,1),設定資料!$D$2:$F$27,3,FALSE),10)*9+SUMPRODUCT(VALUE(MID($D179,ROW($1:$9)+1,1)),{8;7;6;5;4;3;2;1;1}),10)=0,"正確","錯誤")</f>
        <v>#N/A</v>
      </c>
    </row>
    <row r="180" spans="1:16" s="1" customFormat="1" ht="20.100000000000001" customHeight="1" x14ac:dyDescent="0.25">
      <c r="A180" s="3">
        <v>177</v>
      </c>
      <c r="B180" s="3"/>
      <c r="C180" s="3" t="str">
        <f t="shared" si="4"/>
        <v>請確認</v>
      </c>
      <c r="D180" s="8"/>
      <c r="E180" s="38"/>
      <c r="F180" s="5">
        <f t="shared" si="5"/>
        <v>125</v>
      </c>
      <c r="G180" s="44"/>
      <c r="H180" s="44"/>
      <c r="I180" s="44"/>
      <c r="J180" s="8"/>
      <c r="K180" s="8"/>
      <c r="L180" s="8"/>
      <c r="M180" s="8"/>
      <c r="N180" s="32"/>
      <c r="O180" s="48"/>
      <c r="P180" s="33" t="e">
        <f>IF(MOD(INT(VLOOKUP(LEFT($D180,1),設定資料!$D$2:$F$27,3,FALSE)/10)+
MOD(VLOOKUP(LEFT($D180,1),設定資料!$D$2:$F$27,3,FALSE),10)*9+SUMPRODUCT(VALUE(MID($D180,ROW($1:$9)+1,1)),{8;7;6;5;4;3;2;1;1}),10)=0,"正確","錯誤")</f>
        <v>#N/A</v>
      </c>
    </row>
    <row r="181" spans="1:16" ht="20.100000000000001" customHeight="1" x14ac:dyDescent="0.25">
      <c r="A181" s="3">
        <v>178</v>
      </c>
      <c r="B181" s="3"/>
      <c r="C181" s="3" t="str">
        <f t="shared" si="4"/>
        <v>請確認</v>
      </c>
      <c r="D181" s="8"/>
      <c r="E181" s="38"/>
      <c r="F181" s="5">
        <f t="shared" si="5"/>
        <v>125</v>
      </c>
      <c r="G181" s="44"/>
      <c r="H181" s="44"/>
      <c r="I181" s="44"/>
      <c r="J181" s="8"/>
      <c r="K181" s="8"/>
      <c r="L181" s="8"/>
      <c r="M181" s="8"/>
      <c r="P181" s="33" t="e">
        <f>IF(MOD(INT(VLOOKUP(LEFT($D181,1),設定資料!$D$2:$F$27,3,FALSE)/10)+
MOD(VLOOKUP(LEFT($D181,1),設定資料!$D$2:$F$27,3,FALSE),10)*9+SUMPRODUCT(VALUE(MID($D181,ROW($1:$9)+1,1)),{8;7;6;5;4;3;2;1;1}),10)=0,"正確","錯誤")</f>
        <v>#N/A</v>
      </c>
    </row>
    <row r="182" spans="1:16" ht="20.100000000000001" customHeight="1" x14ac:dyDescent="0.25">
      <c r="A182" s="3">
        <v>179</v>
      </c>
      <c r="B182" s="3"/>
      <c r="C182" s="3" t="str">
        <f t="shared" si="4"/>
        <v>請確認</v>
      </c>
      <c r="D182" s="8"/>
      <c r="E182" s="38"/>
      <c r="F182" s="5">
        <f t="shared" si="5"/>
        <v>125</v>
      </c>
      <c r="G182" s="44"/>
      <c r="H182" s="44"/>
      <c r="I182" s="44"/>
      <c r="J182" s="8"/>
      <c r="K182" s="8"/>
      <c r="L182" s="8"/>
      <c r="M182" s="8"/>
      <c r="P182" s="33" t="e">
        <f>IF(MOD(INT(VLOOKUP(LEFT($D182,1),設定資料!$D$2:$F$27,3,FALSE)/10)+
MOD(VLOOKUP(LEFT($D182,1),設定資料!$D$2:$F$27,3,FALSE),10)*9+SUMPRODUCT(VALUE(MID($D182,ROW($1:$9)+1,1)),{8;7;6;5;4;3;2;1;1}),10)=0,"正確","錯誤")</f>
        <v>#N/A</v>
      </c>
    </row>
    <row r="183" spans="1:16" ht="20.100000000000001" customHeight="1" x14ac:dyDescent="0.25">
      <c r="A183" s="3">
        <v>180</v>
      </c>
      <c r="B183" s="8"/>
      <c r="C183" s="3" t="str">
        <f t="shared" si="4"/>
        <v>請確認</v>
      </c>
      <c r="D183" s="8"/>
      <c r="E183" s="38"/>
      <c r="F183" s="5">
        <f t="shared" si="5"/>
        <v>125</v>
      </c>
      <c r="G183" s="44"/>
      <c r="H183" s="44"/>
      <c r="I183" s="44"/>
      <c r="J183" s="8"/>
      <c r="K183" s="8"/>
      <c r="L183" s="8"/>
      <c r="M183" s="8"/>
      <c r="P183" s="33" t="e">
        <f>IF(MOD(INT(VLOOKUP(LEFT($D183,1),設定資料!$D$2:$F$27,3,FALSE)/10)+
MOD(VLOOKUP(LEFT($D183,1),設定資料!$D$2:$F$27,3,FALSE),10)*9+SUMPRODUCT(VALUE(MID($D183,ROW($1:$9)+1,1)),{8;7;6;5;4;3;2;1;1}),10)=0,"正確","錯誤")</f>
        <v>#N/A</v>
      </c>
    </row>
    <row r="184" spans="1:16" ht="28.5" x14ac:dyDescent="0.25">
      <c r="A184" s="3">
        <v>181</v>
      </c>
      <c r="B184" s="43"/>
      <c r="C184" s="3" t="str">
        <f t="shared" si="4"/>
        <v>請確認</v>
      </c>
      <c r="D184" s="8"/>
      <c r="E184" s="38"/>
      <c r="F184" s="5">
        <f t="shared" si="5"/>
        <v>125</v>
      </c>
      <c r="G184" s="44"/>
      <c r="H184" s="44"/>
      <c r="I184" s="44"/>
      <c r="J184" s="8"/>
      <c r="K184" s="8"/>
      <c r="L184" s="8"/>
      <c r="M184" s="8"/>
      <c r="P184" s="33" t="e">
        <f>IF(MOD(INT(VLOOKUP(LEFT($D184,1),設定資料!$D$2:$F$27,3,FALSE)/10)+
MOD(VLOOKUP(LEFT($D184,1),設定資料!$D$2:$F$27,3,FALSE),10)*9+SUMPRODUCT(VALUE(MID($D184,ROW($1:$9)+1,1)),{8;7;6;5;4;3;2;1;1}),10)=0,"正確","錯誤")</f>
        <v>#N/A</v>
      </c>
    </row>
    <row r="185" spans="1:16" ht="28.5" x14ac:dyDescent="0.25">
      <c r="A185" s="3">
        <v>182</v>
      </c>
      <c r="B185" s="43"/>
      <c r="C185" s="3" t="str">
        <f t="shared" si="4"/>
        <v>請確認</v>
      </c>
      <c r="D185" s="8"/>
      <c r="E185" s="38"/>
      <c r="F185" s="5">
        <f t="shared" si="5"/>
        <v>125</v>
      </c>
      <c r="G185" s="44"/>
      <c r="H185" s="44"/>
      <c r="I185" s="44"/>
      <c r="J185" s="8"/>
      <c r="K185" s="8"/>
      <c r="L185" s="8"/>
      <c r="M185" s="8"/>
      <c r="P185" s="33" t="e">
        <f>IF(MOD(INT(VLOOKUP(LEFT($D185,1),設定資料!$D$2:$F$27,3,FALSE)/10)+
MOD(VLOOKUP(LEFT($D185,1),設定資料!$D$2:$F$27,3,FALSE),10)*9+SUMPRODUCT(VALUE(MID($D185,ROW($1:$9)+1,1)),{8;7;6;5;4;3;2;1;1}),10)=0,"正確","錯誤")</f>
        <v>#N/A</v>
      </c>
    </row>
    <row r="186" spans="1:16" ht="28.5" x14ac:dyDescent="0.25">
      <c r="A186" s="3">
        <v>183</v>
      </c>
      <c r="B186" s="43"/>
      <c r="C186" s="3" t="str">
        <f t="shared" si="4"/>
        <v>請確認</v>
      </c>
      <c r="D186" s="8"/>
      <c r="E186" s="38"/>
      <c r="F186" s="5">
        <f t="shared" si="5"/>
        <v>125</v>
      </c>
      <c r="G186" s="44"/>
      <c r="H186" s="44"/>
      <c r="I186" s="44"/>
      <c r="J186" s="8"/>
      <c r="K186" s="8"/>
      <c r="L186" s="8"/>
      <c r="M186" s="8"/>
      <c r="P186" s="33" t="e">
        <f>IF(MOD(INT(VLOOKUP(LEFT($D186,1),設定資料!$D$2:$F$27,3,FALSE)/10)+
MOD(VLOOKUP(LEFT($D186,1),設定資料!$D$2:$F$27,3,FALSE),10)*9+SUMPRODUCT(VALUE(MID($D186,ROW($1:$9)+1,1)),{8;7;6;5;4;3;2;1;1}),10)=0,"正確","錯誤")</f>
        <v>#N/A</v>
      </c>
    </row>
    <row r="187" spans="1:16" ht="28.5" x14ac:dyDescent="0.25">
      <c r="A187" s="3">
        <v>184</v>
      </c>
      <c r="B187" s="43"/>
      <c r="C187" s="3" t="str">
        <f t="shared" si="4"/>
        <v>請確認</v>
      </c>
      <c r="D187" s="8"/>
      <c r="E187" s="38"/>
      <c r="F187" s="5">
        <f t="shared" si="5"/>
        <v>125</v>
      </c>
      <c r="G187" s="44"/>
      <c r="H187" s="44"/>
      <c r="I187" s="44"/>
      <c r="J187" s="8"/>
      <c r="K187" s="8"/>
      <c r="L187" s="8"/>
      <c r="M187" s="8"/>
      <c r="P187" s="33" t="e">
        <f>IF(MOD(INT(VLOOKUP(LEFT($D187,1),設定資料!$D$2:$F$27,3,FALSE)/10)+
MOD(VLOOKUP(LEFT($D187,1),設定資料!$D$2:$F$27,3,FALSE),10)*9+SUMPRODUCT(VALUE(MID($D187,ROW($1:$9)+1,1)),{8;7;6;5;4;3;2;1;1}),10)=0,"正確","錯誤")</f>
        <v>#N/A</v>
      </c>
    </row>
    <row r="188" spans="1:16" ht="28.5" x14ac:dyDescent="0.25">
      <c r="A188" s="3">
        <v>185</v>
      </c>
      <c r="B188" s="43"/>
      <c r="C188" s="3" t="str">
        <f t="shared" si="4"/>
        <v>請確認</v>
      </c>
      <c r="D188" s="8"/>
      <c r="E188" s="38"/>
      <c r="F188" s="5">
        <f t="shared" si="5"/>
        <v>125</v>
      </c>
      <c r="G188" s="44"/>
      <c r="H188" s="44"/>
      <c r="I188" s="44"/>
      <c r="J188" s="8"/>
      <c r="K188" s="8"/>
      <c r="L188" s="8"/>
      <c r="M188" s="8"/>
      <c r="P188" s="33" t="e">
        <f>IF(MOD(INT(VLOOKUP(LEFT($D188,1),設定資料!$D$2:$F$27,3,FALSE)/10)+
MOD(VLOOKUP(LEFT($D188,1),設定資料!$D$2:$F$27,3,FALSE),10)*9+SUMPRODUCT(VALUE(MID($D188,ROW($1:$9)+1,1)),{8;7;6;5;4;3;2;1;1}),10)=0,"正確","錯誤")</f>
        <v>#N/A</v>
      </c>
    </row>
    <row r="189" spans="1:16" ht="28.5" x14ac:dyDescent="0.25">
      <c r="A189" s="3">
        <v>186</v>
      </c>
      <c r="B189" s="43"/>
      <c r="C189" s="3" t="str">
        <f t="shared" si="4"/>
        <v>請確認</v>
      </c>
      <c r="D189" s="8"/>
      <c r="E189" s="38"/>
      <c r="F189" s="5">
        <f t="shared" si="5"/>
        <v>125</v>
      </c>
      <c r="G189" s="44"/>
      <c r="H189" s="44"/>
      <c r="I189" s="44"/>
      <c r="J189" s="8"/>
      <c r="K189" s="8"/>
      <c r="L189" s="8"/>
      <c r="M189" s="8"/>
      <c r="P189" s="33" t="e">
        <f>IF(MOD(INT(VLOOKUP(LEFT($D189,1),設定資料!$D$2:$F$27,3,FALSE)/10)+
MOD(VLOOKUP(LEFT($D189,1),設定資料!$D$2:$F$27,3,FALSE),10)*9+SUMPRODUCT(VALUE(MID($D189,ROW($1:$9)+1,1)),{8;7;6;5;4;3;2;1;1}),10)=0,"正確","錯誤")</f>
        <v>#N/A</v>
      </c>
    </row>
    <row r="190" spans="1:16" ht="28.5" x14ac:dyDescent="0.25">
      <c r="A190" s="3">
        <v>187</v>
      </c>
      <c r="B190" s="43"/>
      <c r="C190" s="3" t="str">
        <f t="shared" si="4"/>
        <v>請確認</v>
      </c>
      <c r="D190" s="8"/>
      <c r="E190" s="38"/>
      <c r="F190" s="5">
        <f t="shared" si="5"/>
        <v>125</v>
      </c>
      <c r="G190" s="44"/>
      <c r="H190" s="44"/>
      <c r="I190" s="44"/>
      <c r="J190" s="8"/>
      <c r="K190" s="8"/>
      <c r="L190" s="8"/>
      <c r="M190" s="8"/>
      <c r="P190" s="33" t="e">
        <f>IF(MOD(INT(VLOOKUP(LEFT($D190,1),設定資料!$D$2:$F$27,3,FALSE)/10)+
MOD(VLOOKUP(LEFT($D190,1),設定資料!$D$2:$F$27,3,FALSE),10)*9+SUMPRODUCT(VALUE(MID($D190,ROW($1:$9)+1,1)),{8;7;6;5;4;3;2;1;1}),10)=0,"正確","錯誤")</f>
        <v>#N/A</v>
      </c>
    </row>
    <row r="191" spans="1:16" ht="28.5" x14ac:dyDescent="0.25">
      <c r="A191" s="3">
        <v>188</v>
      </c>
      <c r="B191" s="43"/>
      <c r="C191" s="3" t="str">
        <f t="shared" si="4"/>
        <v>請確認</v>
      </c>
      <c r="D191" s="8"/>
      <c r="E191" s="38"/>
      <c r="F191" s="5">
        <f t="shared" si="5"/>
        <v>125</v>
      </c>
      <c r="G191" s="44"/>
      <c r="H191" s="44"/>
      <c r="I191" s="44"/>
      <c r="J191" s="8"/>
      <c r="K191" s="8"/>
      <c r="L191" s="8"/>
      <c r="M191" s="8"/>
      <c r="P191" s="33" t="e">
        <f>IF(MOD(INT(VLOOKUP(LEFT($D191,1),設定資料!$D$2:$F$27,3,FALSE)/10)+
MOD(VLOOKUP(LEFT($D191,1),設定資料!$D$2:$F$27,3,FALSE),10)*9+SUMPRODUCT(VALUE(MID($D191,ROW($1:$9)+1,1)),{8;7;6;5;4;3;2;1;1}),10)=0,"正確","錯誤")</f>
        <v>#N/A</v>
      </c>
    </row>
    <row r="192" spans="1:16" ht="28.5" x14ac:dyDescent="0.25">
      <c r="A192" s="3">
        <v>189</v>
      </c>
      <c r="B192" s="43"/>
      <c r="C192" s="3" t="str">
        <f t="shared" si="4"/>
        <v>請確認</v>
      </c>
      <c r="D192" s="8"/>
      <c r="E192" s="38"/>
      <c r="F192" s="5">
        <f t="shared" si="5"/>
        <v>125</v>
      </c>
      <c r="G192" s="44"/>
      <c r="H192" s="44"/>
      <c r="I192" s="44"/>
      <c r="J192" s="8"/>
      <c r="K192" s="8"/>
      <c r="L192" s="8"/>
      <c r="M192" s="8"/>
      <c r="P192" s="33" t="e">
        <f>IF(MOD(INT(VLOOKUP(LEFT($D192,1),設定資料!$D$2:$F$27,3,FALSE)/10)+
MOD(VLOOKUP(LEFT($D192,1),設定資料!$D$2:$F$27,3,FALSE),10)*9+SUMPRODUCT(VALUE(MID($D192,ROW($1:$9)+1,1)),{8;7;6;5;4;3;2;1;1}),10)=0,"正確","錯誤")</f>
        <v>#N/A</v>
      </c>
    </row>
    <row r="193" spans="1:16" ht="28.5" x14ac:dyDescent="0.25">
      <c r="A193" s="3">
        <v>190</v>
      </c>
      <c r="B193" s="43"/>
      <c r="C193" s="3" t="str">
        <f t="shared" si="4"/>
        <v>請確認</v>
      </c>
      <c r="D193" s="8"/>
      <c r="E193" s="38"/>
      <c r="F193" s="5">
        <f t="shared" si="5"/>
        <v>125</v>
      </c>
      <c r="G193" s="44"/>
      <c r="H193" s="44"/>
      <c r="I193" s="44"/>
      <c r="J193" s="8"/>
      <c r="K193" s="8"/>
      <c r="L193" s="8"/>
      <c r="M193" s="8"/>
      <c r="P193" s="33" t="e">
        <f>IF(MOD(INT(VLOOKUP(LEFT($D193,1),設定資料!$D$2:$F$27,3,FALSE)/10)+
MOD(VLOOKUP(LEFT($D193,1),設定資料!$D$2:$F$27,3,FALSE),10)*9+SUMPRODUCT(VALUE(MID($D193,ROW($1:$9)+1,1)),{8;7;6;5;4;3;2;1;1}),10)=0,"正確","錯誤")</f>
        <v>#N/A</v>
      </c>
    </row>
    <row r="194" spans="1:16" ht="28.5" x14ac:dyDescent="0.25">
      <c r="A194" s="3">
        <v>191</v>
      </c>
      <c r="B194" s="43"/>
      <c r="C194" s="3" t="str">
        <f t="shared" si="4"/>
        <v>請確認</v>
      </c>
      <c r="D194" s="8"/>
      <c r="E194" s="38"/>
      <c r="F194" s="5">
        <f t="shared" si="5"/>
        <v>125</v>
      </c>
      <c r="G194" s="44"/>
      <c r="H194" s="44"/>
      <c r="I194" s="44"/>
      <c r="J194" s="8"/>
      <c r="K194" s="8"/>
      <c r="L194" s="8"/>
      <c r="M194" s="8"/>
      <c r="P194" s="33" t="e">
        <f>IF(MOD(INT(VLOOKUP(LEFT($D194,1),設定資料!$D$2:$F$27,3,FALSE)/10)+
MOD(VLOOKUP(LEFT($D194,1),設定資料!$D$2:$F$27,3,FALSE),10)*9+SUMPRODUCT(VALUE(MID($D194,ROW($1:$9)+1,1)),{8;7;6;5;4;3;2;1;1}),10)=0,"正確","錯誤")</f>
        <v>#N/A</v>
      </c>
    </row>
    <row r="195" spans="1:16" ht="28.5" x14ac:dyDescent="0.25">
      <c r="A195" s="3">
        <v>192</v>
      </c>
      <c r="B195" s="43"/>
      <c r="C195" s="3" t="str">
        <f t="shared" si="4"/>
        <v>請確認</v>
      </c>
      <c r="D195" s="8"/>
      <c r="E195" s="38"/>
      <c r="F195" s="5">
        <f t="shared" si="5"/>
        <v>125</v>
      </c>
      <c r="G195" s="44"/>
      <c r="H195" s="44"/>
      <c r="I195" s="44"/>
      <c r="J195" s="8"/>
      <c r="K195" s="8"/>
      <c r="L195" s="8"/>
      <c r="M195" s="8"/>
      <c r="P195" s="33" t="e">
        <f>IF(MOD(INT(VLOOKUP(LEFT($D195,1),設定資料!$D$2:$F$27,3,FALSE)/10)+
MOD(VLOOKUP(LEFT($D195,1),設定資料!$D$2:$F$27,3,FALSE),10)*9+SUMPRODUCT(VALUE(MID($D195,ROW($1:$9)+1,1)),{8;7;6;5;4;3;2;1;1}),10)=0,"正確","錯誤")</f>
        <v>#N/A</v>
      </c>
    </row>
    <row r="196" spans="1:16" ht="28.5" x14ac:dyDescent="0.25">
      <c r="A196" s="3">
        <v>193</v>
      </c>
      <c r="B196" s="43"/>
      <c r="C196" s="3" t="str">
        <f t="shared" si="4"/>
        <v>請確認</v>
      </c>
      <c r="D196" s="8"/>
      <c r="E196" s="38"/>
      <c r="F196" s="5">
        <f t="shared" si="5"/>
        <v>125</v>
      </c>
      <c r="G196" s="44"/>
      <c r="H196" s="44"/>
      <c r="I196" s="44"/>
      <c r="J196" s="8"/>
      <c r="K196" s="8"/>
      <c r="L196" s="8"/>
      <c r="M196" s="8"/>
      <c r="P196" s="33" t="e">
        <f>IF(MOD(INT(VLOOKUP(LEFT($D196,1),設定資料!$D$2:$F$27,3,FALSE)/10)+
MOD(VLOOKUP(LEFT($D196,1),設定資料!$D$2:$F$27,3,FALSE),10)*9+SUMPRODUCT(VALUE(MID($D196,ROW($1:$9)+1,1)),{8;7;6;5;4;3;2;1;1}),10)=0,"正確","錯誤")</f>
        <v>#N/A</v>
      </c>
    </row>
    <row r="197" spans="1:16" ht="28.5" x14ac:dyDescent="0.25">
      <c r="A197" s="3">
        <v>194</v>
      </c>
      <c r="B197" s="43"/>
      <c r="C197" s="3" t="str">
        <f t="shared" ref="C197:C203" si="6">IF(MID(D197,2,1)="1","男",IF(MID(D197,2,1)="2","女","請確認"))</f>
        <v>請確認</v>
      </c>
      <c r="D197" s="8"/>
      <c r="E197" s="38"/>
      <c r="F197" s="5">
        <f t="shared" ref="F197:F203" si="7">DATEDIF(E197,DATE($D$2+1911,$F$2,1),"Y")</f>
        <v>125</v>
      </c>
      <c r="G197" s="44"/>
      <c r="H197" s="44"/>
      <c r="I197" s="44"/>
      <c r="J197" s="8"/>
      <c r="K197" s="8"/>
      <c r="L197" s="8"/>
      <c r="M197" s="8"/>
      <c r="P197" s="33" t="e">
        <f>IF(MOD(INT(VLOOKUP(LEFT($D197,1),設定資料!$D$2:$F$27,3,FALSE)/10)+
MOD(VLOOKUP(LEFT($D197,1),設定資料!$D$2:$F$27,3,FALSE),10)*9+SUMPRODUCT(VALUE(MID($D197,ROW($1:$9)+1,1)),{8;7;6;5;4;3;2;1;1}),10)=0,"正確","錯誤")</f>
        <v>#N/A</v>
      </c>
    </row>
    <row r="198" spans="1:16" ht="28.5" x14ac:dyDescent="0.25">
      <c r="A198" s="3">
        <v>195</v>
      </c>
      <c r="B198" s="43"/>
      <c r="C198" s="3" t="str">
        <f t="shared" si="6"/>
        <v>請確認</v>
      </c>
      <c r="D198" s="8"/>
      <c r="E198" s="38"/>
      <c r="F198" s="5">
        <f t="shared" si="7"/>
        <v>125</v>
      </c>
      <c r="G198" s="44"/>
      <c r="H198" s="44"/>
      <c r="I198" s="44"/>
      <c r="J198" s="8"/>
      <c r="K198" s="8"/>
      <c r="L198" s="8"/>
      <c r="M198" s="8"/>
      <c r="P198" s="33" t="e">
        <f>IF(MOD(INT(VLOOKUP(LEFT($D198,1),設定資料!$D$2:$F$27,3,FALSE)/10)+
MOD(VLOOKUP(LEFT($D198,1),設定資料!$D$2:$F$27,3,FALSE),10)*9+SUMPRODUCT(VALUE(MID($D198,ROW($1:$9)+1,1)),{8;7;6;5;4;3;2;1;1}),10)=0,"正確","錯誤")</f>
        <v>#N/A</v>
      </c>
    </row>
    <row r="199" spans="1:16" ht="28.5" x14ac:dyDescent="0.25">
      <c r="A199" s="3">
        <v>196</v>
      </c>
      <c r="B199" s="43"/>
      <c r="C199" s="3" t="str">
        <f t="shared" si="6"/>
        <v>請確認</v>
      </c>
      <c r="D199" s="8"/>
      <c r="E199" s="38"/>
      <c r="F199" s="5">
        <f t="shared" si="7"/>
        <v>125</v>
      </c>
      <c r="G199" s="44"/>
      <c r="H199" s="44"/>
      <c r="I199" s="44"/>
      <c r="J199" s="8"/>
      <c r="K199" s="8"/>
      <c r="L199" s="8"/>
      <c r="M199" s="8"/>
      <c r="P199" s="33" t="e">
        <f>IF(MOD(INT(VLOOKUP(LEFT($D199,1),設定資料!$D$2:$F$27,3,FALSE)/10)+
MOD(VLOOKUP(LEFT($D199,1),設定資料!$D$2:$F$27,3,FALSE),10)*9+SUMPRODUCT(VALUE(MID($D199,ROW($1:$9)+1,1)),{8;7;6;5;4;3;2;1;1}),10)=0,"正確","錯誤")</f>
        <v>#N/A</v>
      </c>
    </row>
    <row r="200" spans="1:16" ht="28.5" x14ac:dyDescent="0.25">
      <c r="A200" s="3">
        <v>197</v>
      </c>
      <c r="B200" s="43"/>
      <c r="C200" s="3" t="str">
        <f t="shared" si="6"/>
        <v>請確認</v>
      </c>
      <c r="D200" s="8"/>
      <c r="E200" s="38"/>
      <c r="F200" s="5">
        <f t="shared" si="7"/>
        <v>125</v>
      </c>
      <c r="G200" s="44"/>
      <c r="H200" s="44"/>
      <c r="I200" s="44"/>
      <c r="J200" s="8"/>
      <c r="K200" s="8"/>
      <c r="L200" s="8"/>
      <c r="M200" s="8"/>
      <c r="P200" s="33" t="e">
        <f>IF(MOD(INT(VLOOKUP(LEFT($D200,1),設定資料!$D$2:$F$27,3,FALSE)/10)+
MOD(VLOOKUP(LEFT($D200,1),設定資料!$D$2:$F$27,3,FALSE),10)*9+SUMPRODUCT(VALUE(MID($D200,ROW($1:$9)+1,1)),{8;7;6;5;4;3;2;1;1}),10)=0,"正確","錯誤")</f>
        <v>#N/A</v>
      </c>
    </row>
    <row r="201" spans="1:16" ht="28.5" x14ac:dyDescent="0.25">
      <c r="A201" s="3">
        <v>198</v>
      </c>
      <c r="B201" s="43"/>
      <c r="C201" s="3" t="str">
        <f t="shared" si="6"/>
        <v>請確認</v>
      </c>
      <c r="D201" s="8"/>
      <c r="E201" s="38"/>
      <c r="F201" s="5">
        <f t="shared" si="7"/>
        <v>125</v>
      </c>
      <c r="G201" s="44"/>
      <c r="H201" s="44"/>
      <c r="I201" s="44"/>
      <c r="J201" s="8"/>
      <c r="K201" s="8"/>
      <c r="L201" s="8"/>
      <c r="M201" s="8"/>
      <c r="P201" s="33" t="e">
        <f>IF(MOD(INT(VLOOKUP(LEFT($D201,1),設定資料!$D$2:$F$27,3,FALSE)/10)+
MOD(VLOOKUP(LEFT($D201,1),設定資料!$D$2:$F$27,3,FALSE),10)*9+SUMPRODUCT(VALUE(MID($D201,ROW($1:$9)+1,1)),{8;7;6;5;4;3;2;1;1}),10)=0,"正確","錯誤")</f>
        <v>#N/A</v>
      </c>
    </row>
    <row r="202" spans="1:16" ht="28.5" x14ac:dyDescent="0.25">
      <c r="A202" s="3">
        <v>199</v>
      </c>
      <c r="B202" s="43"/>
      <c r="C202" s="3" t="str">
        <f t="shared" si="6"/>
        <v>請確認</v>
      </c>
      <c r="D202" s="8"/>
      <c r="E202" s="38"/>
      <c r="F202" s="5">
        <f t="shared" si="7"/>
        <v>125</v>
      </c>
      <c r="G202" s="44"/>
      <c r="H202" s="44"/>
      <c r="I202" s="44"/>
      <c r="J202" s="8"/>
      <c r="K202" s="8"/>
      <c r="L202" s="8"/>
      <c r="M202" s="8"/>
      <c r="P202" s="33" t="e">
        <f>IF(MOD(INT(VLOOKUP(LEFT($D202,1),設定資料!$D$2:$F$27,3,FALSE)/10)+
MOD(VLOOKUP(LEFT($D202,1),設定資料!$D$2:$F$27,3,FALSE),10)*9+SUMPRODUCT(VALUE(MID($D202,ROW($1:$9)+1,1)),{8;7;6;5;4;3;2;1;1}),10)=0,"正確","錯誤")</f>
        <v>#N/A</v>
      </c>
    </row>
    <row r="203" spans="1:16" ht="28.5" x14ac:dyDescent="0.25">
      <c r="A203" s="3">
        <v>200</v>
      </c>
      <c r="B203" s="43"/>
      <c r="C203" s="3" t="str">
        <f t="shared" si="6"/>
        <v>請確認</v>
      </c>
      <c r="D203" s="8"/>
      <c r="E203" s="38"/>
      <c r="F203" s="5">
        <f t="shared" si="7"/>
        <v>125</v>
      </c>
      <c r="G203" s="44"/>
      <c r="H203" s="44"/>
      <c r="I203" s="44"/>
      <c r="J203" s="8"/>
      <c r="K203" s="8"/>
      <c r="L203" s="8"/>
      <c r="M203" s="8"/>
      <c r="P203" s="33" t="e">
        <f>IF(MOD(INT(VLOOKUP(LEFT($D203,1),設定資料!$D$2:$F$27,3,FALSE)/10)+
MOD(VLOOKUP(LEFT($D203,1),設定資料!$D$2:$F$27,3,FALSE),10)*9+SUMPRODUCT(VALUE(MID($D203,ROW($1:$9)+1,1)),{8;7;6;5;4;3;2;1;1}),10)=0,"正確","錯誤")</f>
        <v>#N/A</v>
      </c>
    </row>
  </sheetData>
  <mergeCells count="3">
    <mergeCell ref="A1:L1"/>
    <mergeCell ref="A2:C2"/>
    <mergeCell ref="G2:L2"/>
  </mergeCells>
  <phoneticPr fontId="2" type="noConversion"/>
  <conditionalFormatting sqref="F1 F3:F1048576">
    <cfRule type="cellIs" dxfId="29" priority="2" operator="lessThan">
      <formula>60</formula>
    </cfRule>
    <cfRule type="cellIs" dxfId="28" priority="3" operator="between">
      <formula>60</formula>
      <formula>64</formula>
    </cfRule>
  </conditionalFormatting>
  <conditionalFormatting sqref="P1:P1048576">
    <cfRule type="containsText" dxfId="27" priority="1" operator="containsText" text="錯誤">
      <formula>NOT(ISERROR(SEARCH("錯誤",P1)))</formula>
    </cfRule>
  </conditionalFormatting>
  <dataValidations count="2">
    <dataValidation type="list" errorStyle="warning" allowBlank="1" showInputMessage="1" showErrorMessage="1" errorTitle="輸入錯誤" error="僅限輸入自費、部分公費、公費" sqref="J1:J1048576" xr:uid="{00000000-0002-0000-0300-000000000000}">
      <formula1>"自費,部分公費,公費"</formula1>
    </dataValidation>
    <dataValidation type="list" allowBlank="1" showInputMessage="1" showErrorMessage="1" sqref="K4:M203" xr:uid="{00000000-0002-0000-0300-000001000000}">
      <formula1>管路清單</formula1>
    </dataValidation>
  </dataValidations>
  <printOptions horizontalCentered="1"/>
  <pageMargins left="0.15748031496062992" right="0.15748031496062992" top="0.39370078740157483" bottom="0.39370078740157483" header="0.31496062992125984" footer="0.11811023622047245"/>
  <pageSetup paperSize="9" scale="94" orientation="landscape" r:id="rId1"/>
  <headerFooter alignWithMargins="0">
    <oddFooter>&amp;C&amp;10 109年03月-第&amp;P頁</oddFooter>
  </headerFooter>
  <rowBreaks count="7" manualBreakCount="7">
    <brk id="28" max="12" man="1"/>
    <brk id="53" max="12" man="1"/>
    <brk id="78" max="12" man="1"/>
    <brk id="103" max="12" man="1"/>
    <brk id="128" max="12" man="1"/>
    <brk id="153" max="12" man="1"/>
    <brk id="178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03"/>
  <sheetViews>
    <sheetView zoomScale="130" zoomScaleNormal="130" zoomScaleSheetLayoutView="85" workbookViewId="0">
      <selection activeCell="L11" sqref="L11"/>
    </sheetView>
  </sheetViews>
  <sheetFormatPr defaultColWidth="9" defaultRowHeight="14.25" x14ac:dyDescent="0.25"/>
  <cols>
    <col min="1" max="1" width="4.625" style="30" customWidth="1"/>
    <col min="2" max="2" width="9.625" style="33" customWidth="1"/>
    <col min="3" max="3" width="4.875" style="33" customWidth="1"/>
    <col min="4" max="4" width="12.625" style="32" customWidth="1"/>
    <col min="5" max="5" width="11.625" style="45" bestFit="1" customWidth="1"/>
    <col min="6" max="6" width="5.375" style="33" customWidth="1"/>
    <col min="7" max="7" width="12.625" style="45" customWidth="1"/>
    <col min="8" max="8" width="13.125" style="33" bestFit="1" customWidth="1"/>
    <col min="9" max="9" width="9.5" style="33" customWidth="1"/>
    <col min="10" max="10" width="9.5" style="30" bestFit="1" customWidth="1"/>
    <col min="11" max="12" width="5.75" style="11" customWidth="1"/>
    <col min="13" max="13" width="7.125" style="11" customWidth="1"/>
    <col min="14" max="14" width="14.625" style="32" customWidth="1"/>
    <col min="15" max="15" width="9" style="9"/>
    <col min="16" max="16" width="16.125" style="33" bestFit="1" customWidth="1"/>
    <col min="17" max="16384" width="9" style="9"/>
  </cols>
  <sheetData>
    <row r="1" spans="1:16" s="2" customFormat="1" ht="18" customHeight="1" x14ac:dyDescent="0.25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2"/>
      <c r="N1" s="30"/>
      <c r="P1" s="30"/>
    </row>
    <row r="2" spans="1:16" s="2" customFormat="1" ht="18" customHeight="1" x14ac:dyDescent="0.25">
      <c r="A2" s="57"/>
      <c r="B2" s="57"/>
      <c r="C2" s="57"/>
      <c r="D2" s="34">
        <v>114</v>
      </c>
      <c r="E2" s="35" t="s">
        <v>16</v>
      </c>
      <c r="F2" s="36">
        <v>4</v>
      </c>
      <c r="G2" s="56" t="s">
        <v>78</v>
      </c>
      <c r="H2" s="56"/>
      <c r="I2" s="56"/>
      <c r="J2" s="56"/>
      <c r="K2" s="56"/>
      <c r="L2" s="56"/>
      <c r="M2" s="37"/>
      <c r="N2" s="30"/>
      <c r="P2" s="30"/>
    </row>
    <row r="3" spans="1:16" s="7" customFormat="1" ht="28.5" customHeight="1" x14ac:dyDescent="0.25">
      <c r="A3" s="3" t="s">
        <v>4</v>
      </c>
      <c r="B3" s="3" t="s">
        <v>5</v>
      </c>
      <c r="C3" s="3" t="s">
        <v>6</v>
      </c>
      <c r="D3" s="3" t="s">
        <v>7</v>
      </c>
      <c r="E3" s="4" t="s">
        <v>8</v>
      </c>
      <c r="F3" s="5" t="s">
        <v>9</v>
      </c>
      <c r="G3" s="5" t="s">
        <v>10</v>
      </c>
      <c r="H3" s="3" t="s">
        <v>11</v>
      </c>
      <c r="I3" s="6" t="s">
        <v>12</v>
      </c>
      <c r="J3" s="3" t="s">
        <v>79</v>
      </c>
      <c r="K3" s="3" t="s">
        <v>13</v>
      </c>
      <c r="L3" s="3" t="s">
        <v>14</v>
      </c>
      <c r="M3" s="3" t="s">
        <v>77</v>
      </c>
      <c r="N3" s="31"/>
      <c r="P3" s="30" t="s">
        <v>76</v>
      </c>
    </row>
    <row r="4" spans="1:16" ht="20.100000000000001" customHeight="1" x14ac:dyDescent="0.25">
      <c r="A4" s="3">
        <v>1</v>
      </c>
      <c r="B4" s="3"/>
      <c r="C4" s="3" t="str">
        <f>IF(MID(D4,2,1)="1","男",IF(MID(D4,2,1)="2","女","請確認"))</f>
        <v>請確認</v>
      </c>
      <c r="D4" s="3"/>
      <c r="E4" s="38">
        <v>8037</v>
      </c>
      <c r="F4" s="5">
        <f>DATEDIF(E4,DATE($D$2+1911,$F$2,1),"Y")</f>
        <v>103</v>
      </c>
      <c r="G4" s="4">
        <v>42945</v>
      </c>
      <c r="H4" s="39"/>
      <c r="I4" s="39"/>
      <c r="J4" s="39" t="s">
        <v>80</v>
      </c>
      <c r="K4" s="8"/>
      <c r="L4" s="8"/>
      <c r="M4" s="8"/>
      <c r="N4" s="40" t="s">
        <v>0</v>
      </c>
      <c r="P4" s="33" t="e">
        <f>IF(MOD(INT(VLOOKUP(LEFT($D4,1),設定資料!$D$2:$F$27,3,FALSE)/10)+
MOD(VLOOKUP(LEFT($D4,1),設定資料!$D$2:$F$27,3,FALSE),10)*9+SUMPRODUCT(VALUE(MID($D4,ROW($1:$9)+1,1)),{8;7;6;5;4;3;2;1;1}),10)=0,"正確","錯誤")</f>
        <v>#N/A</v>
      </c>
    </row>
    <row r="5" spans="1:16" ht="20.100000000000001" customHeight="1" x14ac:dyDescent="0.25">
      <c r="A5" s="3">
        <v>2</v>
      </c>
      <c r="B5" s="39"/>
      <c r="C5" s="3" t="str">
        <f t="shared" ref="C5:C68" si="0">IF(MID(D5,2,1)="1","男",IF(MID(D5,2,1)="2","女","請確認"))</f>
        <v>請確認</v>
      </c>
      <c r="D5" s="39"/>
      <c r="E5" s="38"/>
      <c r="F5" s="5">
        <f t="shared" ref="F5:F68" si="1">DATEDIF(E5,DATE($D$2+1911,$F$2,1),"Y")</f>
        <v>125</v>
      </c>
      <c r="G5" s="39"/>
      <c r="H5" s="39"/>
      <c r="I5" s="39"/>
      <c r="J5" s="39"/>
      <c r="K5" s="46"/>
      <c r="L5" s="46"/>
      <c r="M5" s="46"/>
      <c r="N5" s="41">
        <f>COUNTA(B:B)-1</f>
        <v>0</v>
      </c>
      <c r="P5" s="33" t="e">
        <f>IF(MOD(INT(VLOOKUP(LEFT($D5,1),設定資料!$D$2:$F$27,3,FALSE)/10)+
MOD(VLOOKUP(LEFT($D5,1),設定資料!$D$2:$F$27,3,FALSE),10)*9+SUMPRODUCT(VALUE(MID($D5,ROW($1:$9)+1,1)),{8;7;6;5;4;3;2;1;1}),10)=0,"正確","錯誤")</f>
        <v>#N/A</v>
      </c>
    </row>
    <row r="6" spans="1:16" ht="20.100000000000001" customHeight="1" x14ac:dyDescent="0.25">
      <c r="A6" s="3">
        <v>3</v>
      </c>
      <c r="B6" s="3"/>
      <c r="C6" s="3" t="str">
        <f t="shared" si="0"/>
        <v>請確認</v>
      </c>
      <c r="D6" s="3"/>
      <c r="E6" s="38"/>
      <c r="F6" s="5">
        <f t="shared" si="1"/>
        <v>125</v>
      </c>
      <c r="G6" s="4"/>
      <c r="H6" s="39"/>
      <c r="I6" s="39"/>
      <c r="J6" s="41"/>
      <c r="K6" s="8"/>
      <c r="L6" s="8"/>
      <c r="M6" s="8"/>
      <c r="N6" s="40" t="s">
        <v>1</v>
      </c>
      <c r="P6" s="33" t="e">
        <f>IF(MOD(INT(VLOOKUP(LEFT($D6,1),設定資料!$D$2:$F$27,3,FALSE)/10)+
MOD(VLOOKUP(LEFT($D6,1),設定資料!$D$2:$F$27,3,FALSE),10)*9+SUMPRODUCT(VALUE(MID($D6,ROW($1:$9)+1,1)),{8;7;6;5;4;3;2;1;1}),10)=0,"正確","錯誤")</f>
        <v>#N/A</v>
      </c>
    </row>
    <row r="7" spans="1:16" ht="20.100000000000001" customHeight="1" x14ac:dyDescent="0.25">
      <c r="A7" s="3">
        <v>4</v>
      </c>
      <c r="B7" s="3"/>
      <c r="C7" s="3" t="str">
        <f t="shared" si="0"/>
        <v>請確認</v>
      </c>
      <c r="D7" s="3"/>
      <c r="E7" s="38"/>
      <c r="F7" s="5">
        <f t="shared" si="1"/>
        <v>125</v>
      </c>
      <c r="G7" s="4"/>
      <c r="H7" s="39"/>
      <c r="I7" s="39"/>
      <c r="J7" s="41"/>
      <c r="K7" s="8"/>
      <c r="L7" s="8"/>
      <c r="M7" s="8"/>
      <c r="N7" s="41">
        <f>COUNTIF(O:O,"&gt;0")</f>
        <v>0</v>
      </c>
      <c r="P7" s="33" t="e">
        <f>IF(MOD(INT(VLOOKUP(LEFT($D7,1),設定資料!$D$2:$F$27,3,FALSE)/10)+
MOD(VLOOKUP(LEFT($D7,1),設定資料!$D$2:$F$27,3,FALSE),10)*9+SUMPRODUCT(VALUE(MID($D7,ROW($1:$9)+1,1)),{8;7;6;5;4;3;2;1;1}),10)=0,"正確","錯誤")</f>
        <v>#N/A</v>
      </c>
    </row>
    <row r="8" spans="1:16" ht="20.100000000000001" customHeight="1" x14ac:dyDescent="0.25">
      <c r="A8" s="3">
        <v>5</v>
      </c>
      <c r="B8" s="3"/>
      <c r="C8" s="3" t="str">
        <f t="shared" si="0"/>
        <v>請確認</v>
      </c>
      <c r="D8" s="39"/>
      <c r="E8" s="38"/>
      <c r="F8" s="5">
        <f t="shared" si="1"/>
        <v>125</v>
      </c>
      <c r="G8" s="39"/>
      <c r="H8" s="39"/>
      <c r="I8" s="39"/>
      <c r="J8" s="39"/>
      <c r="K8" s="46"/>
      <c r="L8" s="46"/>
      <c r="M8" s="46"/>
      <c r="N8" s="40" t="s">
        <v>2</v>
      </c>
      <c r="P8" s="33" t="e">
        <f>IF(MOD(INT(VLOOKUP(LEFT($D8,1),設定資料!$D$2:$F$27,3,FALSE)/10)+
MOD(VLOOKUP(LEFT($D8,1),設定資料!$D$2:$F$27,3,FALSE),10)*9+SUMPRODUCT(VALUE(MID($D8,ROW($1:$9)+1,1)),{8;7;6;5;4;3;2;1;1}),10)=0,"正確","錯誤")</f>
        <v>#N/A</v>
      </c>
    </row>
    <row r="9" spans="1:16" ht="20.100000000000001" customHeight="1" x14ac:dyDescent="0.25">
      <c r="A9" s="3">
        <v>6</v>
      </c>
      <c r="B9" s="3"/>
      <c r="C9" s="3" t="str">
        <f t="shared" si="0"/>
        <v>請確認</v>
      </c>
      <c r="D9" s="3"/>
      <c r="E9" s="38"/>
      <c r="F9" s="5">
        <f t="shared" si="1"/>
        <v>125</v>
      </c>
      <c r="G9" s="4"/>
      <c r="H9" s="39"/>
      <c r="I9" s="39"/>
      <c r="J9" s="41"/>
      <c r="K9" s="8"/>
      <c r="L9" s="8"/>
      <c r="M9" s="8"/>
      <c r="N9" s="41">
        <f>COUNTIF(C:C,LEFT(N8,1))</f>
        <v>0</v>
      </c>
      <c r="P9" s="33" t="e">
        <f>IF(MOD(INT(VLOOKUP(LEFT($D9,1),設定資料!$D$2:$F$27,3,FALSE)/10)+
MOD(VLOOKUP(LEFT($D9,1),設定資料!$D$2:$F$27,3,FALSE),10)*9+SUMPRODUCT(VALUE(MID($D9,ROW($1:$9)+1,1)),{8;7;6;5;4;3;2;1;1}),10)=0,"正確","錯誤")</f>
        <v>#N/A</v>
      </c>
    </row>
    <row r="10" spans="1:16" ht="20.100000000000001" customHeight="1" x14ac:dyDescent="0.25">
      <c r="A10" s="3">
        <v>7</v>
      </c>
      <c r="B10" s="3"/>
      <c r="C10" s="3" t="str">
        <f t="shared" si="0"/>
        <v>請確認</v>
      </c>
      <c r="D10" s="3"/>
      <c r="E10" s="38"/>
      <c r="F10" s="5">
        <f t="shared" si="1"/>
        <v>125</v>
      </c>
      <c r="G10" s="4"/>
      <c r="H10" s="39"/>
      <c r="I10" s="39"/>
      <c r="J10" s="41"/>
      <c r="K10" s="8"/>
      <c r="L10" s="8"/>
      <c r="M10" s="13"/>
      <c r="N10" s="40" t="s">
        <v>3</v>
      </c>
      <c r="P10" s="33" t="e">
        <f>IF(MOD(INT(VLOOKUP(LEFT($D10,1),設定資料!$D$2:$F$27,3,FALSE)/10)+
MOD(VLOOKUP(LEFT($D10,1),設定資料!$D$2:$F$27,3,FALSE),10)*9+SUMPRODUCT(VALUE(MID($D10,ROW($1:$9)+1,1)),{8;7;6;5;4;3;2;1;1}),10)=0,"正確","錯誤")</f>
        <v>#N/A</v>
      </c>
    </row>
    <row r="11" spans="1:16" ht="20.100000000000001" customHeight="1" x14ac:dyDescent="0.25">
      <c r="A11" s="3">
        <v>8</v>
      </c>
      <c r="B11" s="3"/>
      <c r="C11" s="3" t="str">
        <f t="shared" si="0"/>
        <v>請確認</v>
      </c>
      <c r="D11" s="41"/>
      <c r="E11" s="38"/>
      <c r="F11" s="5">
        <f t="shared" si="1"/>
        <v>125</v>
      </c>
      <c r="G11" s="39"/>
      <c r="H11" s="39"/>
      <c r="I11" s="39"/>
      <c r="J11" s="41"/>
      <c r="K11" s="47"/>
      <c r="L11" s="47"/>
      <c r="M11" s="47"/>
      <c r="N11" s="41">
        <f>COUNTIF(C:C,LEFT(N10,1))</f>
        <v>0</v>
      </c>
      <c r="P11" s="33" t="e">
        <f>IF(MOD(INT(VLOOKUP(LEFT($D11,1),設定資料!$D$2:$F$27,3,FALSE)/10)+
MOD(VLOOKUP(LEFT($D11,1),設定資料!$D$2:$F$27,3,FALSE),10)*9+SUMPRODUCT(VALUE(MID($D11,ROW($1:$9)+1,1)),{8;7;6;5;4;3;2;1;1}),10)=0,"正確","錯誤")</f>
        <v>#N/A</v>
      </c>
    </row>
    <row r="12" spans="1:16" ht="20.100000000000001" customHeight="1" x14ac:dyDescent="0.25">
      <c r="A12" s="3">
        <v>9</v>
      </c>
      <c r="B12" s="3"/>
      <c r="C12" s="3" t="str">
        <f t="shared" si="0"/>
        <v>請確認</v>
      </c>
      <c r="D12" s="41"/>
      <c r="E12" s="38"/>
      <c r="F12" s="5">
        <f t="shared" si="1"/>
        <v>125</v>
      </c>
      <c r="G12" s="39"/>
      <c r="H12" s="39"/>
      <c r="I12" s="39"/>
      <c r="J12" s="3"/>
      <c r="K12" s="8"/>
      <c r="L12" s="46"/>
      <c r="M12" s="46"/>
      <c r="P12" s="33" t="e">
        <f>IF(MOD(INT(VLOOKUP(LEFT($D12,1),設定資料!$D$2:$F$27,3,FALSE)/10)+
MOD(VLOOKUP(LEFT($D12,1),設定資料!$D$2:$F$27,3,FALSE),10)*9+SUMPRODUCT(VALUE(MID($D12,ROW($1:$9)+1,1)),{8;7;6;5;4;3;2;1;1}),10)=0,"正確","錯誤")</f>
        <v>#N/A</v>
      </c>
    </row>
    <row r="13" spans="1:16" ht="20.100000000000001" customHeight="1" x14ac:dyDescent="0.25">
      <c r="A13" s="3">
        <v>10</v>
      </c>
      <c r="B13" s="3"/>
      <c r="C13" s="3" t="str">
        <f t="shared" si="0"/>
        <v>請確認</v>
      </c>
      <c r="D13" s="3"/>
      <c r="E13" s="38"/>
      <c r="F13" s="5">
        <f t="shared" si="1"/>
        <v>125</v>
      </c>
      <c r="G13" s="39"/>
      <c r="H13" s="39"/>
      <c r="I13" s="39"/>
      <c r="J13" s="41"/>
      <c r="K13" s="3"/>
      <c r="L13" s="3"/>
      <c r="M13" s="3"/>
      <c r="P13" s="33" t="e">
        <f>IF(MOD(INT(VLOOKUP(LEFT($D13,1),設定資料!$D$2:$F$27,3,FALSE)/10)+
MOD(VLOOKUP(LEFT($D13,1),設定資料!$D$2:$F$27,3,FALSE),10)*9+SUMPRODUCT(VALUE(MID($D13,ROW($1:$9)+1,1)),{8;7;6;5;4;3;2;1;1}),10)=0,"正確","錯誤")</f>
        <v>#N/A</v>
      </c>
    </row>
    <row r="14" spans="1:16" ht="20.100000000000001" customHeight="1" x14ac:dyDescent="0.25">
      <c r="A14" s="3">
        <v>11</v>
      </c>
      <c r="B14" s="3"/>
      <c r="C14" s="3" t="str">
        <f t="shared" si="0"/>
        <v>請確認</v>
      </c>
      <c r="D14" s="8"/>
      <c r="E14" s="38"/>
      <c r="F14" s="5">
        <f t="shared" si="1"/>
        <v>125</v>
      </c>
      <c r="G14" s="4"/>
      <c r="H14" s="39"/>
      <c r="I14" s="39"/>
      <c r="J14" s="41"/>
      <c r="K14" s="8"/>
      <c r="L14" s="8"/>
      <c r="M14" s="8"/>
      <c r="P14" s="33" t="e">
        <f>IF(MOD(INT(VLOOKUP(LEFT($D14,1),設定資料!$D$2:$F$27,3,FALSE)/10)+
MOD(VLOOKUP(LEFT($D14,1),設定資料!$D$2:$F$27,3,FALSE),10)*9+SUMPRODUCT(VALUE(MID($D14,ROW($1:$9)+1,1)),{8;7;6;5;4;3;2;1;1}),10)=0,"正確","錯誤")</f>
        <v>#N/A</v>
      </c>
    </row>
    <row r="15" spans="1:16" ht="20.100000000000001" customHeight="1" x14ac:dyDescent="0.25">
      <c r="A15" s="3">
        <v>12</v>
      </c>
      <c r="B15" s="3"/>
      <c r="C15" s="3" t="str">
        <f t="shared" si="0"/>
        <v>請確認</v>
      </c>
      <c r="D15" s="3"/>
      <c r="E15" s="38"/>
      <c r="F15" s="5">
        <f t="shared" si="1"/>
        <v>125</v>
      </c>
      <c r="G15" s="39"/>
      <c r="H15" s="39"/>
      <c r="I15" s="39"/>
      <c r="J15" s="41"/>
      <c r="K15" s="46"/>
      <c r="L15" s="46"/>
      <c r="M15" s="46"/>
      <c r="P15" s="33" t="e">
        <f>IF(MOD(INT(VLOOKUP(LEFT($D15,1),設定資料!$D$2:$F$27,3,FALSE)/10)+
MOD(VLOOKUP(LEFT($D15,1),設定資料!$D$2:$F$27,3,FALSE),10)*9+SUMPRODUCT(VALUE(MID($D15,ROW($1:$9)+1,1)),{8;7;6;5;4;3;2;1;1}),10)=0,"正確","錯誤")</f>
        <v>#N/A</v>
      </c>
    </row>
    <row r="16" spans="1:16" ht="20.100000000000001" customHeight="1" x14ac:dyDescent="0.25">
      <c r="A16" s="3">
        <v>13</v>
      </c>
      <c r="B16" s="3"/>
      <c r="C16" s="3" t="str">
        <f t="shared" si="0"/>
        <v>請確認</v>
      </c>
      <c r="D16" s="8"/>
      <c r="E16" s="38"/>
      <c r="F16" s="5">
        <f t="shared" si="1"/>
        <v>125</v>
      </c>
      <c r="G16" s="4"/>
      <c r="H16" s="39"/>
      <c r="I16" s="39"/>
      <c r="J16" s="41"/>
      <c r="K16" s="8"/>
      <c r="L16" s="8"/>
      <c r="M16" s="8"/>
      <c r="P16" s="33" t="e">
        <f>IF(MOD(INT(VLOOKUP(LEFT($D16,1),設定資料!$D$2:$F$27,3,FALSE)/10)+
MOD(VLOOKUP(LEFT($D16,1),設定資料!$D$2:$F$27,3,FALSE),10)*9+SUMPRODUCT(VALUE(MID($D16,ROW($1:$9)+1,1)),{8;7;6;5;4;3;2;1;1}),10)=0,"正確","錯誤")</f>
        <v>#N/A</v>
      </c>
    </row>
    <row r="17" spans="1:16" ht="20.100000000000001" customHeight="1" x14ac:dyDescent="0.25">
      <c r="A17" s="3">
        <v>14</v>
      </c>
      <c r="B17" s="3"/>
      <c r="C17" s="3" t="str">
        <f t="shared" si="0"/>
        <v>請確認</v>
      </c>
      <c r="D17" s="3"/>
      <c r="E17" s="38"/>
      <c r="F17" s="5">
        <f t="shared" si="1"/>
        <v>125</v>
      </c>
      <c r="G17" s="39"/>
      <c r="H17" s="39"/>
      <c r="I17" s="39"/>
      <c r="J17" s="3"/>
      <c r="K17" s="3"/>
      <c r="L17" s="3"/>
      <c r="M17" s="8"/>
      <c r="P17" s="33" t="e">
        <f>IF(MOD(INT(VLOOKUP(LEFT($D17,1),設定資料!$D$2:$F$27,3,FALSE)/10)+
MOD(VLOOKUP(LEFT($D17,1),設定資料!$D$2:$F$27,3,FALSE),10)*9+SUMPRODUCT(VALUE(MID($D17,ROW($1:$9)+1,1)),{8;7;6;5;4;3;2;1;1}),10)=0,"正確","錯誤")</f>
        <v>#N/A</v>
      </c>
    </row>
    <row r="18" spans="1:16" ht="20.100000000000001" customHeight="1" x14ac:dyDescent="0.25">
      <c r="A18" s="3">
        <v>15</v>
      </c>
      <c r="B18" s="3"/>
      <c r="C18" s="3" t="str">
        <f t="shared" si="0"/>
        <v>請確認</v>
      </c>
      <c r="D18" s="41"/>
      <c r="E18" s="38"/>
      <c r="F18" s="5">
        <f t="shared" si="1"/>
        <v>125</v>
      </c>
      <c r="G18" s="39"/>
      <c r="H18" s="39"/>
      <c r="I18" s="39"/>
      <c r="J18" s="3"/>
      <c r="K18" s="8"/>
      <c r="L18" s="46"/>
      <c r="M18" s="8"/>
      <c r="P18" s="33" t="e">
        <f>IF(MOD(INT(VLOOKUP(LEFT($D18,1),設定資料!$D$2:$F$27,3,FALSE)/10)+
MOD(VLOOKUP(LEFT($D18,1),設定資料!$D$2:$F$27,3,FALSE),10)*9+SUMPRODUCT(VALUE(MID($D18,ROW($1:$9)+1,1)),{8;7;6;5;4;3;2;1;1}),10)=0,"正確","錯誤")</f>
        <v>#N/A</v>
      </c>
    </row>
    <row r="19" spans="1:16" ht="20.100000000000001" customHeight="1" x14ac:dyDescent="0.25">
      <c r="A19" s="3">
        <v>16</v>
      </c>
      <c r="B19" s="3"/>
      <c r="C19" s="3" t="str">
        <f t="shared" si="0"/>
        <v>請確認</v>
      </c>
      <c r="D19" s="8"/>
      <c r="E19" s="38"/>
      <c r="F19" s="5">
        <f t="shared" si="1"/>
        <v>125</v>
      </c>
      <c r="G19" s="4"/>
      <c r="H19" s="39"/>
      <c r="I19" s="39"/>
      <c r="J19" s="41"/>
      <c r="K19" s="8"/>
      <c r="L19" s="8"/>
      <c r="M19" s="8"/>
      <c r="P19" s="33" t="e">
        <f>IF(MOD(INT(VLOOKUP(LEFT($D19,1),設定資料!$D$2:$F$27,3,FALSE)/10)+
MOD(VLOOKUP(LEFT($D19,1),設定資料!$D$2:$F$27,3,FALSE),10)*9+SUMPRODUCT(VALUE(MID($D19,ROW($1:$9)+1,1)),{8;7;6;5;4;3;2;1;1}),10)=0,"正確","錯誤")</f>
        <v>#N/A</v>
      </c>
    </row>
    <row r="20" spans="1:16" ht="20.100000000000001" customHeight="1" x14ac:dyDescent="0.25">
      <c r="A20" s="3">
        <v>17</v>
      </c>
      <c r="B20" s="3"/>
      <c r="C20" s="3" t="str">
        <f t="shared" si="0"/>
        <v>請確認</v>
      </c>
      <c r="D20" s="8"/>
      <c r="E20" s="38"/>
      <c r="F20" s="5">
        <f t="shared" si="1"/>
        <v>125</v>
      </c>
      <c r="G20" s="4"/>
      <c r="H20" s="39"/>
      <c r="I20" s="39"/>
      <c r="J20" s="41"/>
      <c r="K20" s="8"/>
      <c r="L20" s="8"/>
      <c r="M20" s="8"/>
      <c r="P20" s="33" t="e">
        <f>IF(MOD(INT(VLOOKUP(LEFT($D20,1),設定資料!$D$2:$F$27,3,FALSE)/10)+
MOD(VLOOKUP(LEFT($D20,1),設定資料!$D$2:$F$27,3,FALSE),10)*9+SUMPRODUCT(VALUE(MID($D20,ROW($1:$9)+1,1)),{8;7;6;5;4;3;2;1;1}),10)=0,"正確","錯誤")</f>
        <v>#N/A</v>
      </c>
    </row>
    <row r="21" spans="1:16" ht="20.100000000000001" customHeight="1" x14ac:dyDescent="0.25">
      <c r="A21" s="3">
        <v>18</v>
      </c>
      <c r="B21" s="3"/>
      <c r="C21" s="3" t="str">
        <f t="shared" si="0"/>
        <v>請確認</v>
      </c>
      <c r="D21" s="8"/>
      <c r="E21" s="38"/>
      <c r="F21" s="5">
        <f t="shared" si="1"/>
        <v>125</v>
      </c>
      <c r="G21" s="4"/>
      <c r="H21" s="39"/>
      <c r="I21" s="39"/>
      <c r="J21" s="41"/>
      <c r="K21" s="8"/>
      <c r="L21" s="8"/>
      <c r="M21" s="8"/>
      <c r="P21" s="33" t="e">
        <f>IF(MOD(INT(VLOOKUP(LEFT($D21,1),設定資料!$D$2:$F$27,3,FALSE)/10)+
MOD(VLOOKUP(LEFT($D21,1),設定資料!$D$2:$F$27,3,FALSE),10)*9+SUMPRODUCT(VALUE(MID($D21,ROW($1:$9)+1,1)),{8;7;6;5;4;3;2;1;1}),10)=0,"正確","錯誤")</f>
        <v>#N/A</v>
      </c>
    </row>
    <row r="22" spans="1:16" ht="20.100000000000001" customHeight="1" x14ac:dyDescent="0.25">
      <c r="A22" s="3">
        <v>19</v>
      </c>
      <c r="B22" s="3"/>
      <c r="C22" s="3" t="str">
        <f t="shared" si="0"/>
        <v>請確認</v>
      </c>
      <c r="D22" s="8"/>
      <c r="E22" s="38"/>
      <c r="F22" s="5">
        <f t="shared" si="1"/>
        <v>125</v>
      </c>
      <c r="G22" s="4"/>
      <c r="H22" s="39"/>
      <c r="I22" s="39"/>
      <c r="J22" s="41"/>
      <c r="K22" s="8"/>
      <c r="L22" s="8"/>
      <c r="M22" s="8"/>
      <c r="P22" s="33" t="e">
        <f>IF(MOD(INT(VLOOKUP(LEFT($D22,1),設定資料!$D$2:$F$27,3,FALSE)/10)+
MOD(VLOOKUP(LEFT($D22,1),設定資料!$D$2:$F$27,3,FALSE),10)*9+SUMPRODUCT(VALUE(MID($D22,ROW($1:$9)+1,1)),{8;7;6;5;4;3;2;1;1}),10)=0,"正確","錯誤")</f>
        <v>#N/A</v>
      </c>
    </row>
    <row r="23" spans="1:16" ht="20.100000000000001" customHeight="1" x14ac:dyDescent="0.25">
      <c r="A23" s="3">
        <v>20</v>
      </c>
      <c r="B23" s="3"/>
      <c r="C23" s="3" t="str">
        <f t="shared" si="0"/>
        <v>請確認</v>
      </c>
      <c r="D23" s="3"/>
      <c r="E23" s="38"/>
      <c r="F23" s="5">
        <f t="shared" si="1"/>
        <v>125</v>
      </c>
      <c r="G23" s="39"/>
      <c r="H23" s="39"/>
      <c r="I23" s="39"/>
      <c r="J23" s="39"/>
      <c r="K23" s="46"/>
      <c r="L23" s="46"/>
      <c r="M23" s="8"/>
      <c r="P23" s="33" t="e">
        <f>IF(MOD(INT(VLOOKUP(LEFT($D23,1),設定資料!$D$2:$F$27,3,FALSE)/10)+
MOD(VLOOKUP(LEFT($D23,1),設定資料!$D$2:$F$27,3,FALSE),10)*9+SUMPRODUCT(VALUE(MID($D23,ROW($1:$9)+1,1)),{8;7;6;5;4;3;2;1;1}),10)=0,"正確","錯誤")</f>
        <v>#N/A</v>
      </c>
    </row>
    <row r="24" spans="1:16" ht="20.100000000000001" customHeight="1" x14ac:dyDescent="0.25">
      <c r="A24" s="3">
        <v>21</v>
      </c>
      <c r="B24" s="3"/>
      <c r="C24" s="3" t="str">
        <f t="shared" si="0"/>
        <v>請確認</v>
      </c>
      <c r="D24" s="39"/>
      <c r="E24" s="38"/>
      <c r="F24" s="5">
        <f t="shared" si="1"/>
        <v>125</v>
      </c>
      <c r="G24" s="39"/>
      <c r="H24" s="39"/>
      <c r="I24" s="39"/>
      <c r="J24" s="39"/>
      <c r="K24" s="46"/>
      <c r="L24" s="46"/>
      <c r="M24" s="8"/>
      <c r="P24" s="33" t="e">
        <f>IF(MOD(INT(VLOOKUP(LEFT($D24,1),設定資料!$D$2:$F$27,3,FALSE)/10)+
MOD(VLOOKUP(LEFT($D24,1),設定資料!$D$2:$F$27,3,FALSE),10)*9+SUMPRODUCT(VALUE(MID($D24,ROW($1:$9)+1,1)),{8;7;6;5;4;3;2;1;1}),10)=0,"正確","錯誤")</f>
        <v>#N/A</v>
      </c>
    </row>
    <row r="25" spans="1:16" ht="20.100000000000001" customHeight="1" x14ac:dyDescent="0.25">
      <c r="A25" s="3">
        <v>22</v>
      </c>
      <c r="B25" s="3"/>
      <c r="C25" s="3" t="str">
        <f t="shared" si="0"/>
        <v>請確認</v>
      </c>
      <c r="D25" s="41"/>
      <c r="E25" s="38"/>
      <c r="F25" s="5">
        <f t="shared" si="1"/>
        <v>125</v>
      </c>
      <c r="G25" s="39"/>
      <c r="H25" s="39"/>
      <c r="I25" s="39"/>
      <c r="J25" s="41"/>
      <c r="K25" s="46"/>
      <c r="L25" s="46"/>
      <c r="M25" s="8"/>
      <c r="P25" s="33" t="e">
        <f>IF(MOD(INT(VLOOKUP(LEFT($D25,1),設定資料!$D$2:$F$27,3,FALSE)/10)+
MOD(VLOOKUP(LEFT($D25,1),設定資料!$D$2:$F$27,3,FALSE),10)*9+SUMPRODUCT(VALUE(MID($D25,ROW($1:$9)+1,1)),{8;7;6;5;4;3;2;1;1}),10)=0,"正確","錯誤")</f>
        <v>#N/A</v>
      </c>
    </row>
    <row r="26" spans="1:16" ht="20.100000000000001" customHeight="1" x14ac:dyDescent="0.25">
      <c r="A26" s="3">
        <v>23</v>
      </c>
      <c r="B26" s="3"/>
      <c r="C26" s="3" t="str">
        <f t="shared" si="0"/>
        <v>請確認</v>
      </c>
      <c r="D26" s="8"/>
      <c r="E26" s="38"/>
      <c r="F26" s="5">
        <f t="shared" si="1"/>
        <v>125</v>
      </c>
      <c r="G26" s="4"/>
      <c r="H26" s="39"/>
      <c r="I26" s="39"/>
      <c r="J26" s="41"/>
      <c r="K26" s="8"/>
      <c r="L26" s="8"/>
      <c r="M26" s="8"/>
      <c r="P26" s="33" t="e">
        <f>IF(MOD(INT(VLOOKUP(LEFT($D26,1),設定資料!$D$2:$F$27,3,FALSE)/10)+
MOD(VLOOKUP(LEFT($D26,1),設定資料!$D$2:$F$27,3,FALSE),10)*9+SUMPRODUCT(VALUE(MID($D26,ROW($1:$9)+1,1)),{8;7;6;5;4;3;2;1;1}),10)=0,"正確","錯誤")</f>
        <v>#N/A</v>
      </c>
    </row>
    <row r="27" spans="1:16" ht="20.100000000000001" customHeight="1" x14ac:dyDescent="0.25">
      <c r="A27" s="3">
        <v>24</v>
      </c>
      <c r="B27" s="3"/>
      <c r="C27" s="3" t="str">
        <f t="shared" si="0"/>
        <v>請確認</v>
      </c>
      <c r="D27" s="8"/>
      <c r="E27" s="38"/>
      <c r="F27" s="5">
        <f t="shared" si="1"/>
        <v>125</v>
      </c>
      <c r="G27" s="4"/>
      <c r="H27" s="39"/>
      <c r="I27" s="39"/>
      <c r="J27" s="41"/>
      <c r="K27" s="8"/>
      <c r="L27" s="8"/>
      <c r="M27" s="8"/>
      <c r="P27" s="33" t="e">
        <f>IF(MOD(INT(VLOOKUP(LEFT($D27,1),設定資料!$D$2:$F$27,3,FALSE)/10)+
MOD(VLOOKUP(LEFT($D27,1),設定資料!$D$2:$F$27,3,FALSE),10)*9+SUMPRODUCT(VALUE(MID($D27,ROW($1:$9)+1,1)),{8;7;6;5;4;3;2;1;1}),10)=0,"正確","錯誤")</f>
        <v>#N/A</v>
      </c>
    </row>
    <row r="28" spans="1:16" ht="20.100000000000001" customHeight="1" x14ac:dyDescent="0.25">
      <c r="A28" s="3">
        <v>25</v>
      </c>
      <c r="B28" s="3"/>
      <c r="C28" s="3" t="str">
        <f t="shared" si="0"/>
        <v>請確認</v>
      </c>
      <c r="D28" s="8"/>
      <c r="E28" s="38"/>
      <c r="F28" s="5">
        <f t="shared" si="1"/>
        <v>125</v>
      </c>
      <c r="G28" s="4"/>
      <c r="H28" s="39"/>
      <c r="I28" s="39"/>
      <c r="J28" s="41"/>
      <c r="K28" s="8"/>
      <c r="L28" s="8"/>
      <c r="M28" s="8"/>
      <c r="P28" s="33" t="e">
        <f>IF(MOD(INT(VLOOKUP(LEFT($D28,1),設定資料!$D$2:$F$27,3,FALSE)/10)+
MOD(VLOOKUP(LEFT($D28,1),設定資料!$D$2:$F$27,3,FALSE),10)*9+SUMPRODUCT(VALUE(MID($D28,ROW($1:$9)+1,1)),{8;7;6;5;4;3;2;1;1}),10)=0,"正確","錯誤")</f>
        <v>#N/A</v>
      </c>
    </row>
    <row r="29" spans="1:16" ht="20.100000000000001" customHeight="1" x14ac:dyDescent="0.25">
      <c r="A29" s="3">
        <v>26</v>
      </c>
      <c r="B29" s="3"/>
      <c r="C29" s="3" t="str">
        <f t="shared" si="0"/>
        <v>請確認</v>
      </c>
      <c r="D29" s="8"/>
      <c r="E29" s="38"/>
      <c r="F29" s="5">
        <f t="shared" si="1"/>
        <v>125</v>
      </c>
      <c r="G29" s="4"/>
      <c r="H29" s="39"/>
      <c r="I29" s="39"/>
      <c r="J29" s="41"/>
      <c r="K29" s="8"/>
      <c r="L29" s="8"/>
      <c r="M29" s="8"/>
      <c r="P29" s="33" t="e">
        <f>IF(MOD(INT(VLOOKUP(LEFT($D29,1),設定資料!$D$2:$F$27,3,FALSE)/10)+
MOD(VLOOKUP(LEFT($D29,1),設定資料!$D$2:$F$27,3,FALSE),10)*9+SUMPRODUCT(VALUE(MID($D29,ROW($1:$9)+1,1)),{8;7;6;5;4;3;2;1;1}),10)=0,"正確","錯誤")</f>
        <v>#N/A</v>
      </c>
    </row>
    <row r="30" spans="1:16" ht="20.100000000000001" customHeight="1" x14ac:dyDescent="0.25">
      <c r="A30" s="3">
        <v>27</v>
      </c>
      <c r="B30" s="3"/>
      <c r="C30" s="3" t="str">
        <f t="shared" si="0"/>
        <v>請確認</v>
      </c>
      <c r="D30" s="8"/>
      <c r="E30" s="38"/>
      <c r="F30" s="5">
        <f t="shared" si="1"/>
        <v>125</v>
      </c>
      <c r="G30" s="4"/>
      <c r="H30" s="39"/>
      <c r="I30" s="39"/>
      <c r="J30" s="41"/>
      <c r="K30" s="8"/>
      <c r="L30" s="8"/>
      <c r="M30" s="8"/>
      <c r="P30" s="33" t="e">
        <f>IF(MOD(INT(VLOOKUP(LEFT($D30,1),設定資料!$D$2:$F$27,3,FALSE)/10)+
MOD(VLOOKUP(LEFT($D30,1),設定資料!$D$2:$F$27,3,FALSE),10)*9+SUMPRODUCT(VALUE(MID($D30,ROW($1:$9)+1,1)),{8;7;6;5;4;3;2;1;1}),10)=0,"正確","錯誤")</f>
        <v>#N/A</v>
      </c>
    </row>
    <row r="31" spans="1:16" ht="20.100000000000001" customHeight="1" x14ac:dyDescent="0.25">
      <c r="A31" s="3">
        <v>28</v>
      </c>
      <c r="B31" s="3"/>
      <c r="C31" s="3" t="str">
        <f t="shared" si="0"/>
        <v>請確認</v>
      </c>
      <c r="D31" s="8"/>
      <c r="E31" s="38"/>
      <c r="F31" s="5">
        <f t="shared" si="1"/>
        <v>125</v>
      </c>
      <c r="G31" s="4"/>
      <c r="H31" s="39"/>
      <c r="I31" s="39"/>
      <c r="J31" s="41"/>
      <c r="K31" s="8"/>
      <c r="L31" s="8"/>
      <c r="M31" s="8"/>
      <c r="P31" s="33" t="e">
        <f>IF(MOD(INT(VLOOKUP(LEFT($D31,1),設定資料!$D$2:$F$27,3,FALSE)/10)+
MOD(VLOOKUP(LEFT($D31,1),設定資料!$D$2:$F$27,3,FALSE),10)*9+SUMPRODUCT(VALUE(MID($D31,ROW($1:$9)+1,1)),{8;7;6;5;4;3;2;1;1}),10)=0,"正確","錯誤")</f>
        <v>#N/A</v>
      </c>
    </row>
    <row r="32" spans="1:16" ht="20.100000000000001" customHeight="1" x14ac:dyDescent="0.25">
      <c r="A32" s="3">
        <v>29</v>
      </c>
      <c r="B32" s="3"/>
      <c r="C32" s="3" t="str">
        <f t="shared" si="0"/>
        <v>請確認</v>
      </c>
      <c r="D32" s="39"/>
      <c r="E32" s="38"/>
      <c r="F32" s="5">
        <f t="shared" si="1"/>
        <v>125</v>
      </c>
      <c r="G32" s="39"/>
      <c r="H32" s="39"/>
      <c r="I32" s="39"/>
      <c r="J32" s="39"/>
      <c r="K32" s="46"/>
      <c r="L32" s="46"/>
      <c r="M32" s="8"/>
      <c r="P32" s="33" t="e">
        <f>IF(MOD(INT(VLOOKUP(LEFT($D32,1),設定資料!$D$2:$F$27,3,FALSE)/10)+
MOD(VLOOKUP(LEFT($D32,1),設定資料!$D$2:$F$27,3,FALSE),10)*9+SUMPRODUCT(VALUE(MID($D32,ROW($1:$9)+1,1)),{8;7;6;5;4;3;2;1;1}),10)=0,"正確","錯誤")</f>
        <v>#N/A</v>
      </c>
    </row>
    <row r="33" spans="1:16" ht="20.100000000000001" customHeight="1" x14ac:dyDescent="0.25">
      <c r="A33" s="3">
        <v>30</v>
      </c>
      <c r="B33" s="3"/>
      <c r="C33" s="3" t="str">
        <f t="shared" si="0"/>
        <v>請確認</v>
      </c>
      <c r="D33" s="41"/>
      <c r="E33" s="38"/>
      <c r="F33" s="5">
        <f t="shared" si="1"/>
        <v>125</v>
      </c>
      <c r="G33" s="4"/>
      <c r="H33" s="39"/>
      <c r="I33" s="39"/>
      <c r="J33" s="41"/>
      <c r="K33" s="8"/>
      <c r="L33" s="8"/>
      <c r="M33" s="8"/>
      <c r="P33" s="33" t="e">
        <f>IF(MOD(INT(VLOOKUP(LEFT($D33,1),設定資料!$D$2:$F$27,3,FALSE)/10)+
MOD(VLOOKUP(LEFT($D33,1),設定資料!$D$2:$F$27,3,FALSE),10)*9+SUMPRODUCT(VALUE(MID($D33,ROW($1:$9)+1,1)),{8;7;6;5;4;3;2;1;1}),10)=0,"正確","錯誤")</f>
        <v>#N/A</v>
      </c>
    </row>
    <row r="34" spans="1:16" ht="20.100000000000001" customHeight="1" x14ac:dyDescent="0.25">
      <c r="A34" s="3">
        <v>31</v>
      </c>
      <c r="B34" s="3"/>
      <c r="C34" s="3" t="str">
        <f t="shared" si="0"/>
        <v>請確認</v>
      </c>
      <c r="D34" s="3"/>
      <c r="E34" s="38"/>
      <c r="F34" s="5">
        <f t="shared" si="1"/>
        <v>125</v>
      </c>
      <c r="G34" s="39"/>
      <c r="H34" s="39"/>
      <c r="I34" s="39"/>
      <c r="J34" s="41"/>
      <c r="K34" s="46"/>
      <c r="L34" s="46"/>
      <c r="M34" s="8"/>
      <c r="P34" s="33" t="e">
        <f>IF(MOD(INT(VLOOKUP(LEFT($D34,1),設定資料!$D$2:$F$27,3,FALSE)/10)+
MOD(VLOOKUP(LEFT($D34,1),設定資料!$D$2:$F$27,3,FALSE),10)*9+SUMPRODUCT(VALUE(MID($D34,ROW($1:$9)+1,1)),{8;7;6;5;4;3;2;1;1}),10)=0,"正確","錯誤")</f>
        <v>#N/A</v>
      </c>
    </row>
    <row r="35" spans="1:16" ht="20.100000000000001" customHeight="1" x14ac:dyDescent="0.25">
      <c r="A35" s="3">
        <v>32</v>
      </c>
      <c r="B35" s="3"/>
      <c r="C35" s="3" t="str">
        <f t="shared" si="0"/>
        <v>請確認</v>
      </c>
      <c r="D35" s="41"/>
      <c r="E35" s="38"/>
      <c r="F35" s="5">
        <f t="shared" si="1"/>
        <v>125</v>
      </c>
      <c r="G35" s="4"/>
      <c r="H35" s="39"/>
      <c r="I35" s="39"/>
      <c r="J35" s="41"/>
      <c r="K35" s="8"/>
      <c r="L35" s="8"/>
      <c r="M35" s="8"/>
      <c r="P35" s="33" t="e">
        <f>IF(MOD(INT(VLOOKUP(LEFT($D35,1),設定資料!$D$2:$F$27,3,FALSE)/10)+
MOD(VLOOKUP(LEFT($D35,1),設定資料!$D$2:$F$27,3,FALSE),10)*9+SUMPRODUCT(VALUE(MID($D35,ROW($1:$9)+1,1)),{8;7;6;5;4;3;2;1;1}),10)=0,"正確","錯誤")</f>
        <v>#N/A</v>
      </c>
    </row>
    <row r="36" spans="1:16" ht="20.100000000000001" customHeight="1" x14ac:dyDescent="0.25">
      <c r="A36" s="3">
        <v>33</v>
      </c>
      <c r="B36" s="3"/>
      <c r="C36" s="3" t="str">
        <f t="shared" si="0"/>
        <v>請確認</v>
      </c>
      <c r="D36" s="41"/>
      <c r="E36" s="38"/>
      <c r="F36" s="5">
        <f t="shared" si="1"/>
        <v>125</v>
      </c>
      <c r="G36" s="39"/>
      <c r="H36" s="39"/>
      <c r="I36" s="39"/>
      <c r="J36" s="41"/>
      <c r="K36" s="8"/>
      <c r="L36" s="8"/>
      <c r="M36" s="8"/>
      <c r="P36" s="33" t="e">
        <f>IF(MOD(INT(VLOOKUP(LEFT($D36,1),設定資料!$D$2:$F$27,3,FALSE)/10)+
MOD(VLOOKUP(LEFT($D36,1),設定資料!$D$2:$F$27,3,FALSE),10)*9+SUMPRODUCT(VALUE(MID($D36,ROW($1:$9)+1,1)),{8;7;6;5;4;3;2;1;1}),10)=0,"正確","錯誤")</f>
        <v>#N/A</v>
      </c>
    </row>
    <row r="37" spans="1:16" ht="20.100000000000001" customHeight="1" x14ac:dyDescent="0.25">
      <c r="A37" s="3">
        <v>34</v>
      </c>
      <c r="B37" s="3"/>
      <c r="C37" s="3" t="str">
        <f t="shared" si="0"/>
        <v>請確認</v>
      </c>
      <c r="D37" s="41"/>
      <c r="E37" s="38"/>
      <c r="F37" s="5">
        <f t="shared" si="1"/>
        <v>125</v>
      </c>
      <c r="G37" s="39"/>
      <c r="H37" s="39"/>
      <c r="I37" s="39"/>
      <c r="J37" s="41"/>
      <c r="K37" s="41"/>
      <c r="L37" s="41"/>
      <c r="M37" s="8"/>
      <c r="P37" s="33" t="e">
        <f>IF(MOD(INT(VLOOKUP(LEFT($D37,1),設定資料!$D$2:$F$27,3,FALSE)/10)+
MOD(VLOOKUP(LEFT($D37,1),設定資料!$D$2:$F$27,3,FALSE),10)*9+SUMPRODUCT(VALUE(MID($D37,ROW($1:$9)+1,1)),{8;7;6;5;4;3;2;1;1}),10)=0,"正確","錯誤")</f>
        <v>#N/A</v>
      </c>
    </row>
    <row r="38" spans="1:16" ht="20.100000000000001" customHeight="1" x14ac:dyDescent="0.25">
      <c r="A38" s="3">
        <v>35</v>
      </c>
      <c r="B38" s="3"/>
      <c r="C38" s="3" t="str">
        <f t="shared" si="0"/>
        <v>請確認</v>
      </c>
      <c r="D38" s="3"/>
      <c r="E38" s="38"/>
      <c r="F38" s="5">
        <f t="shared" si="1"/>
        <v>125</v>
      </c>
      <c r="G38" s="39"/>
      <c r="H38" s="39"/>
      <c r="I38" s="39"/>
      <c r="J38" s="3"/>
      <c r="K38" s="46"/>
      <c r="L38" s="46"/>
      <c r="M38" s="8"/>
      <c r="P38" s="33" t="e">
        <f>IF(MOD(INT(VLOOKUP(LEFT($D38,1),設定資料!$D$2:$F$27,3,FALSE)/10)+
MOD(VLOOKUP(LEFT($D38,1),設定資料!$D$2:$F$27,3,FALSE),10)*9+SUMPRODUCT(VALUE(MID($D38,ROW($1:$9)+1,1)),{8;7;6;5;4;3;2;1;1}),10)=0,"正確","錯誤")</f>
        <v>#N/A</v>
      </c>
    </row>
    <row r="39" spans="1:16" ht="20.100000000000001" customHeight="1" x14ac:dyDescent="0.25">
      <c r="A39" s="3">
        <v>36</v>
      </c>
      <c r="B39" s="3"/>
      <c r="C39" s="3" t="str">
        <f t="shared" si="0"/>
        <v>請確認</v>
      </c>
      <c r="D39" s="41"/>
      <c r="E39" s="38"/>
      <c r="F39" s="5">
        <f t="shared" si="1"/>
        <v>125</v>
      </c>
      <c r="G39" s="39"/>
      <c r="H39" s="39"/>
      <c r="I39" s="39"/>
      <c r="J39" s="41"/>
      <c r="K39" s="46"/>
      <c r="L39" s="46"/>
      <c r="M39" s="8"/>
      <c r="P39" s="33" t="e">
        <f>IF(MOD(INT(VLOOKUP(LEFT($D39,1),設定資料!$D$2:$F$27,3,FALSE)/10)+
MOD(VLOOKUP(LEFT($D39,1),設定資料!$D$2:$F$27,3,FALSE),10)*9+SUMPRODUCT(VALUE(MID($D39,ROW($1:$9)+1,1)),{8;7;6;5;4;3;2;1;1}),10)=0,"正確","錯誤")</f>
        <v>#N/A</v>
      </c>
    </row>
    <row r="40" spans="1:16" ht="20.100000000000001" customHeight="1" x14ac:dyDescent="0.25">
      <c r="A40" s="3">
        <v>37</v>
      </c>
      <c r="B40" s="3"/>
      <c r="C40" s="3" t="str">
        <f t="shared" si="0"/>
        <v>請確認</v>
      </c>
      <c r="D40" s="41"/>
      <c r="E40" s="38"/>
      <c r="F40" s="5">
        <f t="shared" si="1"/>
        <v>125</v>
      </c>
      <c r="G40" s="4"/>
      <c r="H40" s="39"/>
      <c r="I40" s="39"/>
      <c r="J40" s="41"/>
      <c r="K40" s="8"/>
      <c r="L40" s="8"/>
      <c r="M40" s="8"/>
      <c r="P40" s="33" t="e">
        <f>IF(MOD(INT(VLOOKUP(LEFT($D40,1),設定資料!$D$2:$F$27,3,FALSE)/10)+
MOD(VLOOKUP(LEFT($D40,1),設定資料!$D$2:$F$27,3,FALSE),10)*9+SUMPRODUCT(VALUE(MID($D40,ROW($1:$9)+1,1)),{8;7;6;5;4;3;2;1;1}),10)=0,"正確","錯誤")</f>
        <v>#N/A</v>
      </c>
    </row>
    <row r="41" spans="1:16" ht="20.100000000000001" customHeight="1" x14ac:dyDescent="0.25">
      <c r="A41" s="3">
        <v>38</v>
      </c>
      <c r="B41" s="3"/>
      <c r="C41" s="3" t="str">
        <f t="shared" si="0"/>
        <v>請確認</v>
      </c>
      <c r="D41" s="41"/>
      <c r="E41" s="38"/>
      <c r="F41" s="5">
        <f t="shared" si="1"/>
        <v>125</v>
      </c>
      <c r="G41" s="4"/>
      <c r="H41" s="39"/>
      <c r="I41" s="39"/>
      <c r="J41" s="41"/>
      <c r="K41" s="8"/>
      <c r="L41" s="8"/>
      <c r="M41" s="8"/>
      <c r="P41" s="33" t="e">
        <f>IF(MOD(INT(VLOOKUP(LEFT($D41,1),設定資料!$D$2:$F$27,3,FALSE)/10)+
MOD(VLOOKUP(LEFT($D41,1),設定資料!$D$2:$F$27,3,FALSE),10)*9+SUMPRODUCT(VALUE(MID($D41,ROW($1:$9)+1,1)),{8;7;6;5;4;3;2;1;1}),10)=0,"正確","錯誤")</f>
        <v>#N/A</v>
      </c>
    </row>
    <row r="42" spans="1:16" ht="20.100000000000001" customHeight="1" x14ac:dyDescent="0.25">
      <c r="A42" s="3">
        <v>39</v>
      </c>
      <c r="B42" s="3"/>
      <c r="C42" s="3" t="str">
        <f t="shared" si="0"/>
        <v>請確認</v>
      </c>
      <c r="D42" s="41"/>
      <c r="E42" s="38"/>
      <c r="F42" s="5">
        <f t="shared" si="1"/>
        <v>125</v>
      </c>
      <c r="G42" s="4"/>
      <c r="H42" s="39"/>
      <c r="I42" s="39"/>
      <c r="J42" s="41"/>
      <c r="K42" s="8"/>
      <c r="L42" s="8"/>
      <c r="M42" s="8"/>
      <c r="P42" s="33" t="e">
        <f>IF(MOD(INT(VLOOKUP(LEFT($D42,1),設定資料!$D$2:$F$27,3,FALSE)/10)+
MOD(VLOOKUP(LEFT($D42,1),設定資料!$D$2:$F$27,3,FALSE),10)*9+SUMPRODUCT(VALUE(MID($D42,ROW($1:$9)+1,1)),{8;7;6;5;4;3;2;1;1}),10)=0,"正確","錯誤")</f>
        <v>#N/A</v>
      </c>
    </row>
    <row r="43" spans="1:16" ht="20.100000000000001" customHeight="1" x14ac:dyDescent="0.25">
      <c r="A43" s="3">
        <v>40</v>
      </c>
      <c r="B43" s="3"/>
      <c r="C43" s="3" t="str">
        <f t="shared" si="0"/>
        <v>請確認</v>
      </c>
      <c r="D43" s="41"/>
      <c r="E43" s="38"/>
      <c r="F43" s="5">
        <f t="shared" si="1"/>
        <v>125</v>
      </c>
      <c r="G43" s="4"/>
      <c r="H43" s="39"/>
      <c r="I43" s="39"/>
      <c r="J43" s="41"/>
      <c r="K43" s="8"/>
      <c r="L43" s="8"/>
      <c r="M43" s="8"/>
      <c r="P43" s="33" t="e">
        <f>IF(MOD(INT(VLOOKUP(LEFT($D43,1),設定資料!$D$2:$F$27,3,FALSE)/10)+
MOD(VLOOKUP(LEFT($D43,1),設定資料!$D$2:$F$27,3,FALSE),10)*9+SUMPRODUCT(VALUE(MID($D43,ROW($1:$9)+1,1)),{8;7;6;5;4;3;2;1;1}),10)=0,"正確","錯誤")</f>
        <v>#N/A</v>
      </c>
    </row>
    <row r="44" spans="1:16" ht="20.100000000000001" customHeight="1" x14ac:dyDescent="0.25">
      <c r="A44" s="3">
        <v>41</v>
      </c>
      <c r="B44" s="3"/>
      <c r="C44" s="3" t="str">
        <f t="shared" si="0"/>
        <v>請確認</v>
      </c>
      <c r="D44" s="41"/>
      <c r="E44" s="38"/>
      <c r="F44" s="5">
        <f t="shared" si="1"/>
        <v>125</v>
      </c>
      <c r="G44" s="4"/>
      <c r="H44" s="39"/>
      <c r="I44" s="39"/>
      <c r="J44" s="41"/>
      <c r="K44" s="8"/>
      <c r="L44" s="8"/>
      <c r="M44" s="8"/>
      <c r="P44" s="33" t="e">
        <f>IF(MOD(INT(VLOOKUP(LEFT($D44,1),設定資料!$D$2:$F$27,3,FALSE)/10)+
MOD(VLOOKUP(LEFT($D44,1),設定資料!$D$2:$F$27,3,FALSE),10)*9+SUMPRODUCT(VALUE(MID($D44,ROW($1:$9)+1,1)),{8;7;6;5;4;3;2;1;1}),10)=0,"正確","錯誤")</f>
        <v>#N/A</v>
      </c>
    </row>
    <row r="45" spans="1:16" ht="20.100000000000001" customHeight="1" x14ac:dyDescent="0.25">
      <c r="A45" s="3">
        <v>42</v>
      </c>
      <c r="B45" s="3"/>
      <c r="C45" s="3" t="str">
        <f t="shared" si="0"/>
        <v>請確認</v>
      </c>
      <c r="D45" s="41"/>
      <c r="E45" s="38"/>
      <c r="F45" s="5">
        <f t="shared" si="1"/>
        <v>125</v>
      </c>
      <c r="G45" s="4"/>
      <c r="H45" s="39"/>
      <c r="I45" s="39"/>
      <c r="J45" s="41"/>
      <c r="K45" s="8"/>
      <c r="L45" s="8"/>
      <c r="M45" s="8"/>
      <c r="P45" s="33" t="e">
        <f>IF(MOD(INT(VLOOKUP(LEFT($D45,1),設定資料!$D$2:$F$27,3,FALSE)/10)+
MOD(VLOOKUP(LEFT($D45,1),設定資料!$D$2:$F$27,3,FALSE),10)*9+SUMPRODUCT(VALUE(MID($D45,ROW($1:$9)+1,1)),{8;7;6;5;4;3;2;1;1}),10)=0,"正確","錯誤")</f>
        <v>#N/A</v>
      </c>
    </row>
    <row r="46" spans="1:16" ht="20.100000000000001" customHeight="1" x14ac:dyDescent="0.25">
      <c r="A46" s="3">
        <v>43</v>
      </c>
      <c r="B46" s="3"/>
      <c r="C46" s="3" t="str">
        <f t="shared" si="0"/>
        <v>請確認</v>
      </c>
      <c r="D46" s="3"/>
      <c r="E46" s="38"/>
      <c r="F46" s="5">
        <f t="shared" si="1"/>
        <v>125</v>
      </c>
      <c r="G46" s="39"/>
      <c r="H46" s="39"/>
      <c r="I46" s="39"/>
      <c r="J46" s="41"/>
      <c r="K46" s="46"/>
      <c r="L46" s="46"/>
      <c r="M46" s="8"/>
      <c r="P46" s="33" t="e">
        <f>IF(MOD(INT(VLOOKUP(LEFT($D46,1),設定資料!$D$2:$F$27,3,FALSE)/10)+
MOD(VLOOKUP(LEFT($D46,1),設定資料!$D$2:$F$27,3,FALSE),10)*9+SUMPRODUCT(VALUE(MID($D46,ROW($1:$9)+1,1)),{8;7;6;5;4;3;2;1;1}),10)=0,"正確","錯誤")</f>
        <v>#N/A</v>
      </c>
    </row>
    <row r="47" spans="1:16" ht="20.100000000000001" customHeight="1" x14ac:dyDescent="0.25">
      <c r="A47" s="3">
        <v>44</v>
      </c>
      <c r="B47" s="3"/>
      <c r="C47" s="3" t="str">
        <f t="shared" si="0"/>
        <v>請確認</v>
      </c>
      <c r="D47" s="41"/>
      <c r="E47" s="38"/>
      <c r="F47" s="5">
        <f t="shared" si="1"/>
        <v>125</v>
      </c>
      <c r="G47" s="39"/>
      <c r="H47" s="39"/>
      <c r="I47" s="39"/>
      <c r="J47" s="3"/>
      <c r="K47" s="8"/>
      <c r="L47" s="46"/>
      <c r="M47" s="8"/>
      <c r="P47" s="33" t="e">
        <f>IF(MOD(INT(VLOOKUP(LEFT($D47,1),設定資料!$D$2:$F$27,3,FALSE)/10)+
MOD(VLOOKUP(LEFT($D47,1),設定資料!$D$2:$F$27,3,FALSE),10)*9+SUMPRODUCT(VALUE(MID($D47,ROW($1:$9)+1,1)),{8;7;6;5;4;3;2;1;1}),10)=0,"正確","錯誤")</f>
        <v>#N/A</v>
      </c>
    </row>
    <row r="48" spans="1:16" ht="20.100000000000001" customHeight="1" x14ac:dyDescent="0.25">
      <c r="A48" s="3">
        <v>45</v>
      </c>
      <c r="B48" s="3"/>
      <c r="C48" s="3" t="str">
        <f t="shared" si="0"/>
        <v>請確認</v>
      </c>
      <c r="D48" s="41"/>
      <c r="E48" s="38"/>
      <c r="F48" s="5">
        <f t="shared" si="1"/>
        <v>125</v>
      </c>
      <c r="G48" s="4"/>
      <c r="H48" s="39"/>
      <c r="I48" s="39"/>
      <c r="J48" s="41"/>
      <c r="K48" s="8"/>
      <c r="L48" s="8"/>
      <c r="M48" s="8"/>
      <c r="P48" s="33" t="e">
        <f>IF(MOD(INT(VLOOKUP(LEFT($D48,1),設定資料!$D$2:$F$27,3,FALSE)/10)+
MOD(VLOOKUP(LEFT($D48,1),設定資料!$D$2:$F$27,3,FALSE),10)*9+SUMPRODUCT(VALUE(MID($D48,ROW($1:$9)+1,1)),{8;7;6;5;4;3;2;1;1}),10)=0,"正確","錯誤")</f>
        <v>#N/A</v>
      </c>
    </row>
    <row r="49" spans="1:16" ht="20.100000000000001" customHeight="1" x14ac:dyDescent="0.25">
      <c r="A49" s="3">
        <v>46</v>
      </c>
      <c r="B49" s="3"/>
      <c r="C49" s="3" t="str">
        <f t="shared" si="0"/>
        <v>請確認</v>
      </c>
      <c r="D49" s="41"/>
      <c r="E49" s="38"/>
      <c r="F49" s="5">
        <f t="shared" si="1"/>
        <v>125</v>
      </c>
      <c r="G49" s="39"/>
      <c r="H49" s="39"/>
      <c r="I49" s="39"/>
      <c r="J49" s="3"/>
      <c r="K49" s="8"/>
      <c r="L49" s="46"/>
      <c r="M49" s="8"/>
      <c r="N49" s="42"/>
      <c r="P49" s="33" t="e">
        <f>IF(MOD(INT(VLOOKUP(LEFT($D49,1),設定資料!$D$2:$F$27,3,FALSE)/10)+
MOD(VLOOKUP(LEFT($D49,1),設定資料!$D$2:$F$27,3,FALSE),10)*9+SUMPRODUCT(VALUE(MID($D49,ROW($1:$9)+1,1)),{8;7;6;5;4;3;2;1;1}),10)=0,"正確","錯誤")</f>
        <v>#N/A</v>
      </c>
    </row>
    <row r="50" spans="1:16" ht="20.100000000000001" customHeight="1" x14ac:dyDescent="0.25">
      <c r="A50" s="3">
        <v>47</v>
      </c>
      <c r="B50" s="3"/>
      <c r="C50" s="3" t="str">
        <f t="shared" si="0"/>
        <v>請確認</v>
      </c>
      <c r="D50" s="41"/>
      <c r="E50" s="38"/>
      <c r="F50" s="5">
        <f t="shared" si="1"/>
        <v>125</v>
      </c>
      <c r="G50" s="4"/>
      <c r="H50" s="39"/>
      <c r="I50" s="39"/>
      <c r="J50" s="41"/>
      <c r="K50" s="8"/>
      <c r="L50" s="8"/>
      <c r="M50" s="8"/>
      <c r="P50" s="33" t="e">
        <f>IF(MOD(INT(VLOOKUP(LEFT($D50,1),設定資料!$D$2:$F$27,3,FALSE)/10)+
MOD(VLOOKUP(LEFT($D50,1),設定資料!$D$2:$F$27,3,FALSE),10)*9+SUMPRODUCT(VALUE(MID($D50,ROW($1:$9)+1,1)),{8;7;6;5;4;3;2;1;1}),10)=0,"正確","錯誤")</f>
        <v>#N/A</v>
      </c>
    </row>
    <row r="51" spans="1:16" ht="20.100000000000001" customHeight="1" x14ac:dyDescent="0.25">
      <c r="A51" s="3">
        <v>48</v>
      </c>
      <c r="B51" s="3"/>
      <c r="C51" s="3" t="str">
        <f t="shared" si="0"/>
        <v>請確認</v>
      </c>
      <c r="D51" s="3"/>
      <c r="E51" s="38"/>
      <c r="F51" s="5">
        <f t="shared" si="1"/>
        <v>125</v>
      </c>
      <c r="G51" s="39"/>
      <c r="H51" s="39"/>
      <c r="I51" s="39"/>
      <c r="J51" s="41"/>
      <c r="K51" s="46"/>
      <c r="L51" s="8"/>
      <c r="M51" s="8"/>
      <c r="P51" s="33" t="e">
        <f>IF(MOD(INT(VLOOKUP(LEFT($D51,1),設定資料!$D$2:$F$27,3,FALSE)/10)+
MOD(VLOOKUP(LEFT($D51,1),設定資料!$D$2:$F$27,3,FALSE),10)*9+SUMPRODUCT(VALUE(MID($D51,ROW($1:$9)+1,1)),{8;7;6;5;4;3;2;1;1}),10)=0,"正確","錯誤")</f>
        <v>#N/A</v>
      </c>
    </row>
    <row r="52" spans="1:16" ht="20.100000000000001" customHeight="1" x14ac:dyDescent="0.25">
      <c r="A52" s="3">
        <v>49</v>
      </c>
      <c r="B52" s="3"/>
      <c r="C52" s="3" t="str">
        <f t="shared" si="0"/>
        <v>請確認</v>
      </c>
      <c r="D52" s="41"/>
      <c r="E52" s="38"/>
      <c r="F52" s="5">
        <f t="shared" si="1"/>
        <v>125</v>
      </c>
      <c r="G52" s="4"/>
      <c r="H52" s="39"/>
      <c r="I52" s="39"/>
      <c r="J52" s="41"/>
      <c r="K52" s="8"/>
      <c r="L52" s="8"/>
      <c r="M52" s="8"/>
      <c r="P52" s="33" t="e">
        <f>IF(MOD(INT(VLOOKUP(LEFT($D52,1),設定資料!$D$2:$F$27,3,FALSE)/10)+
MOD(VLOOKUP(LEFT($D52,1),設定資料!$D$2:$F$27,3,FALSE),10)*9+SUMPRODUCT(VALUE(MID($D52,ROW($1:$9)+1,1)),{8;7;6;5;4;3;2;1;1}),10)=0,"正確","錯誤")</f>
        <v>#N/A</v>
      </c>
    </row>
    <row r="53" spans="1:16" ht="20.100000000000001" customHeight="1" x14ac:dyDescent="0.25">
      <c r="A53" s="3">
        <v>50</v>
      </c>
      <c r="B53" s="3"/>
      <c r="C53" s="3" t="str">
        <f t="shared" si="0"/>
        <v>請確認</v>
      </c>
      <c r="D53" s="41"/>
      <c r="E53" s="38"/>
      <c r="F53" s="5">
        <f t="shared" si="1"/>
        <v>125</v>
      </c>
      <c r="G53" s="4"/>
      <c r="H53" s="39"/>
      <c r="I53" s="39"/>
      <c r="J53" s="41"/>
      <c r="K53" s="8"/>
      <c r="L53" s="8"/>
      <c r="M53" s="8"/>
      <c r="P53" s="33" t="e">
        <f>IF(MOD(INT(VLOOKUP(LEFT($D53,1),設定資料!$D$2:$F$27,3,FALSE)/10)+
MOD(VLOOKUP(LEFT($D53,1),設定資料!$D$2:$F$27,3,FALSE),10)*9+SUMPRODUCT(VALUE(MID($D53,ROW($1:$9)+1,1)),{8;7;6;5;4;3;2;1;1}),10)=0,"正確","錯誤")</f>
        <v>#N/A</v>
      </c>
    </row>
    <row r="54" spans="1:16" s="10" customFormat="1" ht="20.100000000000001" customHeight="1" x14ac:dyDescent="0.25">
      <c r="A54" s="3">
        <v>51</v>
      </c>
      <c r="B54" s="3"/>
      <c r="C54" s="3" t="str">
        <f t="shared" si="0"/>
        <v>請確認</v>
      </c>
      <c r="D54" s="41"/>
      <c r="E54" s="38"/>
      <c r="F54" s="5">
        <f t="shared" si="1"/>
        <v>125</v>
      </c>
      <c r="G54" s="4"/>
      <c r="H54" s="39"/>
      <c r="I54" s="39"/>
      <c r="J54" s="41"/>
      <c r="K54" s="8"/>
      <c r="L54" s="8"/>
      <c r="M54" s="8"/>
      <c r="N54" s="32"/>
      <c r="P54" s="33" t="e">
        <f>IF(MOD(INT(VLOOKUP(LEFT($D54,1),設定資料!$D$2:$F$27,3,FALSE)/10)+
MOD(VLOOKUP(LEFT($D54,1),設定資料!$D$2:$F$27,3,FALSE),10)*9+SUMPRODUCT(VALUE(MID($D54,ROW($1:$9)+1,1)),{8;7;6;5;4;3;2;1;1}),10)=0,"正確","錯誤")</f>
        <v>#N/A</v>
      </c>
    </row>
    <row r="55" spans="1:16" ht="20.100000000000001" customHeight="1" x14ac:dyDescent="0.25">
      <c r="A55" s="3">
        <v>52</v>
      </c>
      <c r="B55" s="3"/>
      <c r="C55" s="3" t="str">
        <f t="shared" si="0"/>
        <v>請確認</v>
      </c>
      <c r="D55" s="41"/>
      <c r="E55" s="38"/>
      <c r="F55" s="5">
        <f t="shared" si="1"/>
        <v>125</v>
      </c>
      <c r="G55" s="4"/>
      <c r="H55" s="39"/>
      <c r="I55" s="39"/>
      <c r="J55" s="41"/>
      <c r="K55" s="8"/>
      <c r="L55" s="8"/>
      <c r="M55" s="8"/>
      <c r="P55" s="33" t="e">
        <f>IF(MOD(INT(VLOOKUP(LEFT($D55,1),設定資料!$D$2:$F$27,3,FALSE)/10)+
MOD(VLOOKUP(LEFT($D55,1),設定資料!$D$2:$F$27,3,FALSE),10)*9+SUMPRODUCT(VALUE(MID($D55,ROW($1:$9)+1,1)),{8;7;6;5;4;3;2;1;1}),10)=0,"正確","錯誤")</f>
        <v>#N/A</v>
      </c>
    </row>
    <row r="56" spans="1:16" ht="20.100000000000001" customHeight="1" x14ac:dyDescent="0.25">
      <c r="A56" s="3">
        <v>53</v>
      </c>
      <c r="B56" s="3"/>
      <c r="C56" s="3" t="str">
        <f t="shared" si="0"/>
        <v>請確認</v>
      </c>
      <c r="D56" s="41"/>
      <c r="E56" s="38"/>
      <c r="F56" s="5">
        <f t="shared" si="1"/>
        <v>125</v>
      </c>
      <c r="G56" s="4"/>
      <c r="H56" s="39"/>
      <c r="I56" s="39"/>
      <c r="J56" s="41"/>
      <c r="K56" s="46"/>
      <c r="L56" s="46"/>
      <c r="M56" s="8"/>
      <c r="P56" s="33" t="e">
        <f>IF(MOD(INT(VLOOKUP(LEFT($D56,1),設定資料!$D$2:$F$27,3,FALSE)/10)+
MOD(VLOOKUP(LEFT($D56,1),設定資料!$D$2:$F$27,3,FALSE),10)*9+SUMPRODUCT(VALUE(MID($D56,ROW($1:$9)+1,1)),{8;7;6;5;4;3;2;1;1}),10)=0,"正確","錯誤")</f>
        <v>#N/A</v>
      </c>
    </row>
    <row r="57" spans="1:16" ht="20.100000000000001" customHeight="1" x14ac:dyDescent="0.25">
      <c r="A57" s="3">
        <v>54</v>
      </c>
      <c r="B57" s="3"/>
      <c r="C57" s="3" t="str">
        <f t="shared" si="0"/>
        <v>請確認</v>
      </c>
      <c r="D57" s="3"/>
      <c r="E57" s="38"/>
      <c r="F57" s="5">
        <f t="shared" si="1"/>
        <v>125</v>
      </c>
      <c r="G57" s="39"/>
      <c r="H57" s="39"/>
      <c r="I57" s="39"/>
      <c r="J57" s="41"/>
      <c r="K57" s="3"/>
      <c r="L57" s="3"/>
      <c r="M57" s="8"/>
      <c r="P57" s="33" t="e">
        <f>IF(MOD(INT(VLOOKUP(LEFT($D57,1),設定資料!$D$2:$F$27,3,FALSE)/10)+
MOD(VLOOKUP(LEFT($D57,1),設定資料!$D$2:$F$27,3,FALSE),10)*9+SUMPRODUCT(VALUE(MID($D57,ROW($1:$9)+1,1)),{8;7;6;5;4;3;2;1;1}),10)=0,"正確","錯誤")</f>
        <v>#N/A</v>
      </c>
    </row>
    <row r="58" spans="1:16" ht="20.100000000000001" customHeight="1" x14ac:dyDescent="0.25">
      <c r="A58" s="3">
        <v>55</v>
      </c>
      <c r="B58" s="3"/>
      <c r="C58" s="3" t="str">
        <f t="shared" si="0"/>
        <v>請確認</v>
      </c>
      <c r="D58" s="41"/>
      <c r="E58" s="38"/>
      <c r="F58" s="5">
        <f t="shared" si="1"/>
        <v>125</v>
      </c>
      <c r="G58" s="4"/>
      <c r="H58" s="39"/>
      <c r="I58" s="39"/>
      <c r="J58" s="41"/>
      <c r="K58" s="8"/>
      <c r="L58" s="8"/>
      <c r="M58" s="8"/>
      <c r="P58" s="33" t="e">
        <f>IF(MOD(INT(VLOOKUP(LEFT($D58,1),設定資料!$D$2:$F$27,3,FALSE)/10)+
MOD(VLOOKUP(LEFT($D58,1),設定資料!$D$2:$F$27,3,FALSE),10)*9+SUMPRODUCT(VALUE(MID($D58,ROW($1:$9)+1,1)),{8;7;6;5;4;3;2;1;1}),10)=0,"正確","錯誤")</f>
        <v>#N/A</v>
      </c>
    </row>
    <row r="59" spans="1:16" ht="20.100000000000001" customHeight="1" x14ac:dyDescent="0.25">
      <c r="A59" s="3">
        <v>56</v>
      </c>
      <c r="B59" s="3"/>
      <c r="C59" s="3" t="str">
        <f t="shared" si="0"/>
        <v>請確認</v>
      </c>
      <c r="D59" s="41"/>
      <c r="E59" s="38"/>
      <c r="F59" s="5">
        <f t="shared" si="1"/>
        <v>125</v>
      </c>
      <c r="G59" s="39"/>
      <c r="H59" s="39"/>
      <c r="I59" s="39"/>
      <c r="J59" s="41"/>
      <c r="K59" s="41"/>
      <c r="L59" s="41"/>
      <c r="M59" s="8"/>
      <c r="P59" s="33" t="e">
        <f>IF(MOD(INT(VLOOKUP(LEFT($D59,1),設定資料!$D$2:$F$27,3,FALSE)/10)+
MOD(VLOOKUP(LEFT($D59,1),設定資料!$D$2:$F$27,3,FALSE),10)*9+SUMPRODUCT(VALUE(MID($D59,ROW($1:$9)+1,1)),{8;7;6;5;4;3;2;1;1}),10)=0,"正確","錯誤")</f>
        <v>#N/A</v>
      </c>
    </row>
    <row r="60" spans="1:16" ht="20.100000000000001" customHeight="1" x14ac:dyDescent="0.25">
      <c r="A60" s="3">
        <v>57</v>
      </c>
      <c r="B60" s="3"/>
      <c r="C60" s="3" t="str">
        <f t="shared" si="0"/>
        <v>請確認</v>
      </c>
      <c r="D60" s="41"/>
      <c r="E60" s="38"/>
      <c r="F60" s="5">
        <f t="shared" si="1"/>
        <v>125</v>
      </c>
      <c r="G60" s="39"/>
      <c r="H60" s="39"/>
      <c r="I60" s="39"/>
      <c r="J60" s="41"/>
      <c r="K60" s="8"/>
      <c r="L60" s="8"/>
      <c r="M60" s="8"/>
      <c r="P60" s="33" t="e">
        <f>IF(MOD(INT(VLOOKUP(LEFT($D60,1),設定資料!$D$2:$F$27,3,FALSE)/10)+
MOD(VLOOKUP(LEFT($D60,1),設定資料!$D$2:$F$27,3,FALSE),10)*9+SUMPRODUCT(VALUE(MID($D60,ROW($1:$9)+1,1)),{8;7;6;5;4;3;2;1;1}),10)=0,"正確","錯誤")</f>
        <v>#N/A</v>
      </c>
    </row>
    <row r="61" spans="1:16" ht="20.100000000000001" customHeight="1" x14ac:dyDescent="0.25">
      <c r="A61" s="3">
        <v>58</v>
      </c>
      <c r="B61" s="3"/>
      <c r="C61" s="3" t="str">
        <f t="shared" si="0"/>
        <v>請確認</v>
      </c>
      <c r="D61" s="3"/>
      <c r="E61" s="38"/>
      <c r="F61" s="5">
        <f t="shared" si="1"/>
        <v>125</v>
      </c>
      <c r="G61" s="39"/>
      <c r="H61" s="39"/>
      <c r="I61" s="39"/>
      <c r="J61" s="41"/>
      <c r="K61" s="8"/>
      <c r="L61" s="8"/>
      <c r="M61" s="8"/>
      <c r="P61" s="33" t="e">
        <f>IF(MOD(INT(VLOOKUP(LEFT($D61,1),設定資料!$D$2:$F$27,3,FALSE)/10)+
MOD(VLOOKUP(LEFT($D61,1),設定資料!$D$2:$F$27,3,FALSE),10)*9+SUMPRODUCT(VALUE(MID($D61,ROW($1:$9)+1,1)),{8;7;6;5;4;3;2;1;1}),10)=0,"正確","錯誤")</f>
        <v>#N/A</v>
      </c>
    </row>
    <row r="62" spans="1:16" ht="20.100000000000001" customHeight="1" x14ac:dyDescent="0.25">
      <c r="A62" s="3">
        <v>59</v>
      </c>
      <c r="B62" s="3"/>
      <c r="C62" s="3" t="str">
        <f t="shared" si="0"/>
        <v>請確認</v>
      </c>
      <c r="D62" s="41"/>
      <c r="E62" s="38"/>
      <c r="F62" s="5">
        <f t="shared" si="1"/>
        <v>125</v>
      </c>
      <c r="G62" s="39"/>
      <c r="H62" s="39"/>
      <c r="I62" s="39"/>
      <c r="J62" s="41"/>
      <c r="K62" s="8"/>
      <c r="L62" s="46"/>
      <c r="M62" s="8"/>
      <c r="P62" s="33" t="e">
        <f>IF(MOD(INT(VLOOKUP(LEFT($D62,1),設定資料!$D$2:$F$27,3,FALSE)/10)+
MOD(VLOOKUP(LEFT($D62,1),設定資料!$D$2:$F$27,3,FALSE),10)*9+SUMPRODUCT(VALUE(MID($D62,ROW($1:$9)+1,1)),{8;7;6;5;4;3;2;1;1}),10)=0,"正確","錯誤")</f>
        <v>#N/A</v>
      </c>
    </row>
    <row r="63" spans="1:16" ht="20.100000000000001" customHeight="1" x14ac:dyDescent="0.25">
      <c r="A63" s="3">
        <v>60</v>
      </c>
      <c r="B63" s="3"/>
      <c r="C63" s="3" t="str">
        <f t="shared" si="0"/>
        <v>請確認</v>
      </c>
      <c r="D63" s="41"/>
      <c r="E63" s="38"/>
      <c r="F63" s="5">
        <f t="shared" si="1"/>
        <v>125</v>
      </c>
      <c r="G63" s="39"/>
      <c r="H63" s="39"/>
      <c r="I63" s="39"/>
      <c r="J63" s="41"/>
      <c r="K63" s="8"/>
      <c r="L63" s="8"/>
      <c r="M63" s="8"/>
      <c r="P63" s="33" t="e">
        <f>IF(MOD(INT(VLOOKUP(LEFT($D63,1),設定資料!$D$2:$F$27,3,FALSE)/10)+
MOD(VLOOKUP(LEFT($D63,1),設定資料!$D$2:$F$27,3,FALSE),10)*9+SUMPRODUCT(VALUE(MID($D63,ROW($1:$9)+1,1)),{8;7;6;5;4;3;2;1;1}),10)=0,"正確","錯誤")</f>
        <v>#N/A</v>
      </c>
    </row>
    <row r="64" spans="1:16" ht="20.100000000000001" customHeight="1" x14ac:dyDescent="0.25">
      <c r="A64" s="3">
        <v>61</v>
      </c>
      <c r="B64" s="3"/>
      <c r="C64" s="3" t="str">
        <f t="shared" si="0"/>
        <v>請確認</v>
      </c>
      <c r="D64" s="41"/>
      <c r="E64" s="38"/>
      <c r="F64" s="5">
        <f t="shared" si="1"/>
        <v>125</v>
      </c>
      <c r="G64" s="39"/>
      <c r="H64" s="39"/>
      <c r="I64" s="39"/>
      <c r="J64" s="41"/>
      <c r="K64" s="8"/>
      <c r="L64" s="8"/>
      <c r="M64" s="8"/>
      <c r="P64" s="33" t="e">
        <f>IF(MOD(INT(VLOOKUP(LEFT($D64,1),設定資料!$D$2:$F$27,3,FALSE)/10)+
MOD(VLOOKUP(LEFT($D64,1),設定資料!$D$2:$F$27,3,FALSE),10)*9+SUMPRODUCT(VALUE(MID($D64,ROW($1:$9)+1,1)),{8;7;6;5;4;3;2;1;1}),10)=0,"正確","錯誤")</f>
        <v>#N/A</v>
      </c>
    </row>
    <row r="65" spans="1:16" ht="20.100000000000001" customHeight="1" x14ac:dyDescent="0.25">
      <c r="A65" s="3">
        <v>62</v>
      </c>
      <c r="B65" s="3"/>
      <c r="C65" s="3" t="str">
        <f t="shared" si="0"/>
        <v>請確認</v>
      </c>
      <c r="D65" s="41"/>
      <c r="E65" s="38"/>
      <c r="F65" s="5">
        <f t="shared" si="1"/>
        <v>125</v>
      </c>
      <c r="G65" s="39"/>
      <c r="H65" s="39"/>
      <c r="I65" s="39"/>
      <c r="J65" s="41"/>
      <c r="K65" s="8"/>
      <c r="L65" s="8"/>
      <c r="M65" s="8"/>
      <c r="P65" s="33" t="e">
        <f>IF(MOD(INT(VLOOKUP(LEFT($D65,1),設定資料!$D$2:$F$27,3,FALSE)/10)+
MOD(VLOOKUP(LEFT($D65,1),設定資料!$D$2:$F$27,3,FALSE),10)*9+SUMPRODUCT(VALUE(MID($D65,ROW($1:$9)+1,1)),{8;7;6;5;4;3;2;1;1}),10)=0,"正確","錯誤")</f>
        <v>#N/A</v>
      </c>
    </row>
    <row r="66" spans="1:16" ht="20.100000000000001" customHeight="1" x14ac:dyDescent="0.25">
      <c r="A66" s="3">
        <v>63</v>
      </c>
      <c r="B66" s="3"/>
      <c r="C66" s="3" t="str">
        <f t="shared" si="0"/>
        <v>請確認</v>
      </c>
      <c r="D66" s="41"/>
      <c r="E66" s="38"/>
      <c r="F66" s="5">
        <f t="shared" si="1"/>
        <v>125</v>
      </c>
      <c r="G66" s="39"/>
      <c r="H66" s="39"/>
      <c r="I66" s="39"/>
      <c r="J66" s="41"/>
      <c r="K66" s="8"/>
      <c r="L66" s="8"/>
      <c r="M66" s="8"/>
      <c r="P66" s="33" t="e">
        <f>IF(MOD(INT(VLOOKUP(LEFT($D66,1),設定資料!$D$2:$F$27,3,FALSE)/10)+
MOD(VLOOKUP(LEFT($D66,1),設定資料!$D$2:$F$27,3,FALSE),10)*9+SUMPRODUCT(VALUE(MID($D66,ROW($1:$9)+1,1)),{8;7;6;5;4;3;2;1;1}),10)=0,"正確","錯誤")</f>
        <v>#N/A</v>
      </c>
    </row>
    <row r="67" spans="1:16" ht="20.100000000000001" customHeight="1" x14ac:dyDescent="0.25">
      <c r="A67" s="3">
        <v>64</v>
      </c>
      <c r="B67" s="3"/>
      <c r="C67" s="3" t="str">
        <f t="shared" si="0"/>
        <v>請確認</v>
      </c>
      <c r="D67" s="41"/>
      <c r="E67" s="38"/>
      <c r="F67" s="5">
        <f t="shared" si="1"/>
        <v>125</v>
      </c>
      <c r="G67" s="39"/>
      <c r="H67" s="39"/>
      <c r="I67" s="39"/>
      <c r="J67" s="41"/>
      <c r="K67" s="8"/>
      <c r="L67" s="8"/>
      <c r="M67" s="8"/>
      <c r="P67" s="33" t="e">
        <f>IF(MOD(INT(VLOOKUP(LEFT($D67,1),設定資料!$D$2:$F$27,3,FALSE)/10)+
MOD(VLOOKUP(LEFT($D67,1),設定資料!$D$2:$F$27,3,FALSE),10)*9+SUMPRODUCT(VALUE(MID($D67,ROW($1:$9)+1,1)),{8;7;6;5;4;3;2;1;1}),10)=0,"正確","錯誤")</f>
        <v>#N/A</v>
      </c>
    </row>
    <row r="68" spans="1:16" ht="20.100000000000001" customHeight="1" x14ac:dyDescent="0.25">
      <c r="A68" s="3">
        <v>65</v>
      </c>
      <c r="B68" s="3"/>
      <c r="C68" s="3" t="str">
        <f t="shared" si="0"/>
        <v>請確認</v>
      </c>
      <c r="D68" s="41"/>
      <c r="E68" s="38"/>
      <c r="F68" s="5">
        <f t="shared" si="1"/>
        <v>125</v>
      </c>
      <c r="G68" s="39"/>
      <c r="H68" s="39"/>
      <c r="I68" s="39"/>
      <c r="J68" s="41"/>
      <c r="K68" s="8"/>
      <c r="L68" s="8"/>
      <c r="M68" s="8"/>
      <c r="P68" s="33" t="e">
        <f>IF(MOD(INT(VLOOKUP(LEFT($D68,1),設定資料!$D$2:$F$27,3,FALSE)/10)+
MOD(VLOOKUP(LEFT($D68,1),設定資料!$D$2:$F$27,3,FALSE),10)*9+SUMPRODUCT(VALUE(MID($D68,ROW($1:$9)+1,1)),{8;7;6;5;4;3;2;1;1}),10)=0,"正確","錯誤")</f>
        <v>#N/A</v>
      </c>
    </row>
    <row r="69" spans="1:16" ht="20.100000000000001" customHeight="1" x14ac:dyDescent="0.25">
      <c r="A69" s="3">
        <v>66</v>
      </c>
      <c r="B69" s="3"/>
      <c r="C69" s="3" t="str">
        <f t="shared" ref="C69:C132" si="2">IF(MID(D69,2,1)="1","男",IF(MID(D69,2,1)="2","女","請確認"))</f>
        <v>請確認</v>
      </c>
      <c r="D69" s="41"/>
      <c r="E69" s="38"/>
      <c r="F69" s="5">
        <f t="shared" ref="F69:F132" si="3">DATEDIF(E69,DATE($D$2+1911,$F$2,1),"Y")</f>
        <v>125</v>
      </c>
      <c r="G69" s="39"/>
      <c r="H69" s="39"/>
      <c r="I69" s="39"/>
      <c r="J69" s="41"/>
      <c r="K69" s="8"/>
      <c r="L69" s="8"/>
      <c r="M69" s="8"/>
      <c r="P69" s="33" t="e">
        <f>IF(MOD(INT(VLOOKUP(LEFT($D69,1),設定資料!$D$2:$F$27,3,FALSE)/10)+
MOD(VLOOKUP(LEFT($D69,1),設定資料!$D$2:$F$27,3,FALSE),10)*9+SUMPRODUCT(VALUE(MID($D69,ROW($1:$9)+1,1)),{8;7;6;5;4;3;2;1;1}),10)=0,"正確","錯誤")</f>
        <v>#N/A</v>
      </c>
    </row>
    <row r="70" spans="1:16" ht="20.100000000000001" customHeight="1" x14ac:dyDescent="0.25">
      <c r="A70" s="3">
        <v>67</v>
      </c>
      <c r="B70" s="3"/>
      <c r="C70" s="3" t="str">
        <f t="shared" si="2"/>
        <v>請確認</v>
      </c>
      <c r="D70" s="41"/>
      <c r="E70" s="38"/>
      <c r="F70" s="5">
        <f t="shared" si="3"/>
        <v>125</v>
      </c>
      <c r="G70" s="39"/>
      <c r="H70" s="39"/>
      <c r="I70" s="39"/>
      <c r="J70" s="41"/>
      <c r="K70" s="8"/>
      <c r="L70" s="8"/>
      <c r="M70" s="8"/>
      <c r="P70" s="33" t="e">
        <f>IF(MOD(INT(VLOOKUP(LEFT($D70,1),設定資料!$D$2:$F$27,3,FALSE)/10)+
MOD(VLOOKUP(LEFT($D70,1),設定資料!$D$2:$F$27,3,FALSE),10)*9+SUMPRODUCT(VALUE(MID($D70,ROW($1:$9)+1,1)),{8;7;6;5;4;3;2;1;1}),10)=0,"正確","錯誤")</f>
        <v>#N/A</v>
      </c>
    </row>
    <row r="71" spans="1:16" ht="20.100000000000001" customHeight="1" x14ac:dyDescent="0.25">
      <c r="A71" s="3">
        <v>68</v>
      </c>
      <c r="B71" s="3"/>
      <c r="C71" s="3" t="str">
        <f t="shared" si="2"/>
        <v>請確認</v>
      </c>
      <c r="D71" s="3"/>
      <c r="E71" s="38"/>
      <c r="F71" s="5">
        <f t="shared" si="3"/>
        <v>125</v>
      </c>
      <c r="G71" s="39"/>
      <c r="H71" s="39"/>
      <c r="I71" s="39"/>
      <c r="J71" s="3"/>
      <c r="K71" s="46"/>
      <c r="L71" s="46"/>
      <c r="M71" s="8"/>
      <c r="P71" s="33" t="e">
        <f>IF(MOD(INT(VLOOKUP(LEFT($D71,1),設定資料!$D$2:$F$27,3,FALSE)/10)+
MOD(VLOOKUP(LEFT($D71,1),設定資料!$D$2:$F$27,3,FALSE),10)*9+SUMPRODUCT(VALUE(MID($D71,ROW($1:$9)+1,1)),{8;7;6;5;4;3;2;1;1}),10)=0,"正確","錯誤")</f>
        <v>#N/A</v>
      </c>
    </row>
    <row r="72" spans="1:16" ht="20.100000000000001" customHeight="1" x14ac:dyDescent="0.25">
      <c r="A72" s="3">
        <v>69</v>
      </c>
      <c r="B72" s="3"/>
      <c r="C72" s="3" t="str">
        <f t="shared" si="2"/>
        <v>請確認</v>
      </c>
      <c r="D72" s="41"/>
      <c r="E72" s="38"/>
      <c r="F72" s="5">
        <f t="shared" si="3"/>
        <v>125</v>
      </c>
      <c r="G72" s="39"/>
      <c r="H72" s="39"/>
      <c r="I72" s="39"/>
      <c r="J72" s="41"/>
      <c r="K72" s="8"/>
      <c r="L72" s="8"/>
      <c r="M72" s="8"/>
      <c r="P72" s="33" t="e">
        <f>IF(MOD(INT(VLOOKUP(LEFT($D72,1),設定資料!$D$2:$F$27,3,FALSE)/10)+
MOD(VLOOKUP(LEFT($D72,1),設定資料!$D$2:$F$27,3,FALSE),10)*9+SUMPRODUCT(VALUE(MID($D72,ROW($1:$9)+1,1)),{8;7;6;5;4;3;2;1;1}),10)=0,"正確","錯誤")</f>
        <v>#N/A</v>
      </c>
    </row>
    <row r="73" spans="1:16" ht="20.100000000000001" customHeight="1" x14ac:dyDescent="0.25">
      <c r="A73" s="3">
        <v>70</v>
      </c>
      <c r="B73" s="3"/>
      <c r="C73" s="3" t="str">
        <f t="shared" si="2"/>
        <v>請確認</v>
      </c>
      <c r="D73" s="41"/>
      <c r="E73" s="38"/>
      <c r="F73" s="5">
        <f t="shared" si="3"/>
        <v>125</v>
      </c>
      <c r="G73" s="39"/>
      <c r="H73" s="39"/>
      <c r="I73" s="39"/>
      <c r="J73" s="41"/>
      <c r="K73" s="8"/>
      <c r="L73" s="8"/>
      <c r="M73" s="8"/>
      <c r="P73" s="33" t="e">
        <f>IF(MOD(INT(VLOOKUP(LEFT($D73,1),設定資料!$D$2:$F$27,3,FALSE)/10)+
MOD(VLOOKUP(LEFT($D73,1),設定資料!$D$2:$F$27,3,FALSE),10)*9+SUMPRODUCT(VALUE(MID($D73,ROW($1:$9)+1,1)),{8;7;6;5;4;3;2;1;1}),10)=0,"正確","錯誤")</f>
        <v>#N/A</v>
      </c>
    </row>
    <row r="74" spans="1:16" ht="20.100000000000001" customHeight="1" x14ac:dyDescent="0.25">
      <c r="A74" s="3">
        <v>71</v>
      </c>
      <c r="B74" s="3"/>
      <c r="C74" s="3" t="str">
        <f t="shared" si="2"/>
        <v>請確認</v>
      </c>
      <c r="D74" s="41"/>
      <c r="E74" s="38"/>
      <c r="F74" s="5">
        <f t="shared" si="3"/>
        <v>125</v>
      </c>
      <c r="G74" s="39"/>
      <c r="H74" s="39"/>
      <c r="I74" s="39"/>
      <c r="J74" s="41"/>
      <c r="K74" s="8"/>
      <c r="L74" s="8"/>
      <c r="M74" s="8"/>
      <c r="P74" s="33" t="e">
        <f>IF(MOD(INT(VLOOKUP(LEFT($D74,1),設定資料!$D$2:$F$27,3,FALSE)/10)+
MOD(VLOOKUP(LEFT($D74,1),設定資料!$D$2:$F$27,3,FALSE),10)*9+SUMPRODUCT(VALUE(MID($D74,ROW($1:$9)+1,1)),{8;7;6;5;4;3;2;1;1}),10)=0,"正確","錯誤")</f>
        <v>#N/A</v>
      </c>
    </row>
    <row r="75" spans="1:16" ht="20.100000000000001" customHeight="1" x14ac:dyDescent="0.25">
      <c r="A75" s="3">
        <v>72</v>
      </c>
      <c r="B75" s="3"/>
      <c r="C75" s="3" t="str">
        <f t="shared" si="2"/>
        <v>請確認</v>
      </c>
      <c r="D75" s="43"/>
      <c r="E75" s="38"/>
      <c r="F75" s="5">
        <f t="shared" si="3"/>
        <v>125</v>
      </c>
      <c r="G75" s="39"/>
      <c r="H75" s="39"/>
      <c r="I75" s="39"/>
      <c r="J75" s="41"/>
      <c r="K75" s="8"/>
      <c r="L75" s="8"/>
      <c r="M75" s="8"/>
      <c r="P75" s="33" t="e">
        <f>IF(MOD(INT(VLOOKUP(LEFT($D75,1),設定資料!$D$2:$F$27,3,FALSE)/10)+
MOD(VLOOKUP(LEFT($D75,1),設定資料!$D$2:$F$27,3,FALSE),10)*9+SUMPRODUCT(VALUE(MID($D75,ROW($1:$9)+1,1)),{8;7;6;5;4;3;2;1;1}),10)=0,"正確","錯誤")</f>
        <v>#N/A</v>
      </c>
    </row>
    <row r="76" spans="1:16" ht="20.100000000000001" customHeight="1" x14ac:dyDescent="0.25">
      <c r="A76" s="3">
        <v>73</v>
      </c>
      <c r="B76" s="3"/>
      <c r="C76" s="3" t="str">
        <f t="shared" si="2"/>
        <v>請確認</v>
      </c>
      <c r="D76" s="41"/>
      <c r="E76" s="38"/>
      <c r="F76" s="5">
        <f t="shared" si="3"/>
        <v>125</v>
      </c>
      <c r="G76" s="39"/>
      <c r="H76" s="39"/>
      <c r="I76" s="39"/>
      <c r="J76" s="41"/>
      <c r="K76" s="8"/>
      <c r="L76" s="8"/>
      <c r="M76" s="8"/>
      <c r="P76" s="33" t="e">
        <f>IF(MOD(INT(VLOOKUP(LEFT($D76,1),設定資料!$D$2:$F$27,3,FALSE)/10)+
MOD(VLOOKUP(LEFT($D76,1),設定資料!$D$2:$F$27,3,FALSE),10)*9+SUMPRODUCT(VALUE(MID($D76,ROW($1:$9)+1,1)),{8;7;6;5;4;3;2;1;1}),10)=0,"正確","錯誤")</f>
        <v>#N/A</v>
      </c>
    </row>
    <row r="77" spans="1:16" ht="20.100000000000001" customHeight="1" x14ac:dyDescent="0.25">
      <c r="A77" s="3">
        <v>74</v>
      </c>
      <c r="B77" s="3"/>
      <c r="C77" s="3" t="str">
        <f t="shared" si="2"/>
        <v>請確認</v>
      </c>
      <c r="D77" s="41"/>
      <c r="E77" s="38"/>
      <c r="F77" s="5">
        <f t="shared" si="3"/>
        <v>125</v>
      </c>
      <c r="G77" s="39"/>
      <c r="H77" s="39"/>
      <c r="I77" s="39"/>
      <c r="J77" s="41"/>
      <c r="K77" s="8"/>
      <c r="L77" s="8"/>
      <c r="M77" s="8"/>
      <c r="P77" s="33" t="e">
        <f>IF(MOD(INT(VLOOKUP(LEFT($D77,1),設定資料!$D$2:$F$27,3,FALSE)/10)+
MOD(VLOOKUP(LEFT($D77,1),設定資料!$D$2:$F$27,3,FALSE),10)*9+SUMPRODUCT(VALUE(MID($D77,ROW($1:$9)+1,1)),{8;7;6;5;4;3;2;1;1}),10)=0,"正確","錯誤")</f>
        <v>#N/A</v>
      </c>
    </row>
    <row r="78" spans="1:16" ht="20.100000000000001" customHeight="1" x14ac:dyDescent="0.25">
      <c r="A78" s="3">
        <v>75</v>
      </c>
      <c r="B78" s="3"/>
      <c r="C78" s="3" t="str">
        <f t="shared" si="2"/>
        <v>請確認</v>
      </c>
      <c r="D78" s="41"/>
      <c r="E78" s="38"/>
      <c r="F78" s="5">
        <f t="shared" si="3"/>
        <v>125</v>
      </c>
      <c r="G78" s="39"/>
      <c r="H78" s="39"/>
      <c r="I78" s="39"/>
      <c r="J78" s="41"/>
      <c r="K78" s="8"/>
      <c r="L78" s="8"/>
      <c r="M78" s="8"/>
      <c r="P78" s="33" t="e">
        <f>IF(MOD(INT(VLOOKUP(LEFT($D78,1),設定資料!$D$2:$F$27,3,FALSE)/10)+
MOD(VLOOKUP(LEFT($D78,1),設定資料!$D$2:$F$27,3,FALSE),10)*9+SUMPRODUCT(VALUE(MID($D78,ROW($1:$9)+1,1)),{8;7;6;5;4;3;2;1;1}),10)=0,"正確","錯誤")</f>
        <v>#N/A</v>
      </c>
    </row>
    <row r="79" spans="1:16" ht="20.100000000000001" customHeight="1" x14ac:dyDescent="0.25">
      <c r="A79" s="3">
        <v>76</v>
      </c>
      <c r="B79" s="3"/>
      <c r="C79" s="3" t="str">
        <f t="shared" si="2"/>
        <v>請確認</v>
      </c>
      <c r="D79" s="41"/>
      <c r="E79" s="38"/>
      <c r="F79" s="5">
        <f t="shared" si="3"/>
        <v>125</v>
      </c>
      <c r="G79" s="39"/>
      <c r="H79" s="39"/>
      <c r="I79" s="39"/>
      <c r="J79" s="41"/>
      <c r="K79" s="8"/>
      <c r="L79" s="8"/>
      <c r="M79" s="8"/>
      <c r="P79" s="33" t="e">
        <f>IF(MOD(INT(VLOOKUP(LEFT($D79,1),設定資料!$D$2:$F$27,3,FALSE)/10)+
MOD(VLOOKUP(LEFT($D79,1),設定資料!$D$2:$F$27,3,FALSE),10)*9+SUMPRODUCT(VALUE(MID($D79,ROW($1:$9)+1,1)),{8;7;6;5;4;3;2;1;1}),10)=0,"正確","錯誤")</f>
        <v>#N/A</v>
      </c>
    </row>
    <row r="80" spans="1:16" ht="20.100000000000001" customHeight="1" x14ac:dyDescent="0.25">
      <c r="A80" s="3">
        <v>77</v>
      </c>
      <c r="B80" s="3"/>
      <c r="C80" s="3" t="str">
        <f t="shared" si="2"/>
        <v>請確認</v>
      </c>
      <c r="D80" s="3"/>
      <c r="E80" s="38"/>
      <c r="F80" s="5">
        <f t="shared" si="3"/>
        <v>125</v>
      </c>
      <c r="G80" s="39"/>
      <c r="H80" s="39"/>
      <c r="I80" s="39"/>
      <c r="J80" s="41"/>
      <c r="K80" s="46"/>
      <c r="L80" s="46"/>
      <c r="M80" s="8"/>
      <c r="P80" s="33" t="e">
        <f>IF(MOD(INT(VLOOKUP(LEFT($D80,1),設定資料!$D$2:$F$27,3,FALSE)/10)+
MOD(VLOOKUP(LEFT($D80,1),設定資料!$D$2:$F$27,3,FALSE),10)*9+SUMPRODUCT(VALUE(MID($D80,ROW($1:$9)+1,1)),{8;7;6;5;4;3;2;1;1}),10)=0,"正確","錯誤")</f>
        <v>#N/A</v>
      </c>
    </row>
    <row r="81" spans="1:16" ht="20.100000000000001" customHeight="1" x14ac:dyDescent="0.25">
      <c r="A81" s="3">
        <v>78</v>
      </c>
      <c r="B81" s="3"/>
      <c r="C81" s="3" t="str">
        <f t="shared" si="2"/>
        <v>請確認</v>
      </c>
      <c r="D81" s="41"/>
      <c r="E81" s="38"/>
      <c r="F81" s="5">
        <f t="shared" si="3"/>
        <v>125</v>
      </c>
      <c r="G81" s="39"/>
      <c r="H81" s="39"/>
      <c r="I81" s="39"/>
      <c r="J81" s="41"/>
      <c r="K81" s="8"/>
      <c r="L81" s="8"/>
      <c r="M81" s="8"/>
      <c r="P81" s="33" t="e">
        <f>IF(MOD(INT(VLOOKUP(LEFT($D81,1),設定資料!$D$2:$F$27,3,FALSE)/10)+
MOD(VLOOKUP(LEFT($D81,1),設定資料!$D$2:$F$27,3,FALSE),10)*9+SUMPRODUCT(VALUE(MID($D81,ROW($1:$9)+1,1)),{8;7;6;5;4;3;2;1;1}),10)=0,"正確","錯誤")</f>
        <v>#N/A</v>
      </c>
    </row>
    <row r="82" spans="1:16" ht="20.100000000000001" customHeight="1" x14ac:dyDescent="0.25">
      <c r="A82" s="3">
        <v>79</v>
      </c>
      <c r="B82" s="3"/>
      <c r="C82" s="3" t="str">
        <f t="shared" si="2"/>
        <v>請確認</v>
      </c>
      <c r="D82" s="41"/>
      <c r="E82" s="38"/>
      <c r="F82" s="5">
        <f t="shared" si="3"/>
        <v>125</v>
      </c>
      <c r="G82" s="39"/>
      <c r="H82" s="39"/>
      <c r="I82" s="39"/>
      <c r="J82" s="41"/>
      <c r="K82" s="8"/>
      <c r="L82" s="8"/>
      <c r="M82" s="8"/>
      <c r="P82" s="33" t="e">
        <f>IF(MOD(INT(VLOOKUP(LEFT($D82,1),設定資料!$D$2:$F$27,3,FALSE)/10)+
MOD(VLOOKUP(LEFT($D82,1),設定資料!$D$2:$F$27,3,FALSE),10)*9+SUMPRODUCT(VALUE(MID($D82,ROW($1:$9)+1,1)),{8;7;6;5;4;3;2;1;1}),10)=0,"正確","錯誤")</f>
        <v>#N/A</v>
      </c>
    </row>
    <row r="83" spans="1:16" ht="20.100000000000001" customHeight="1" x14ac:dyDescent="0.25">
      <c r="A83" s="3">
        <v>80</v>
      </c>
      <c r="B83" s="3"/>
      <c r="C83" s="3" t="str">
        <f t="shared" si="2"/>
        <v>請確認</v>
      </c>
      <c r="D83" s="3"/>
      <c r="E83" s="38"/>
      <c r="F83" s="5">
        <f t="shared" si="3"/>
        <v>125</v>
      </c>
      <c r="G83" s="39"/>
      <c r="H83" s="39"/>
      <c r="I83" s="39"/>
      <c r="J83" s="41"/>
      <c r="K83" s="46"/>
      <c r="L83" s="46"/>
      <c r="M83" s="8"/>
      <c r="P83" s="33" t="e">
        <f>IF(MOD(INT(VLOOKUP(LEFT($D83,1),設定資料!$D$2:$F$27,3,FALSE)/10)+
MOD(VLOOKUP(LEFT($D83,1),設定資料!$D$2:$F$27,3,FALSE),10)*9+SUMPRODUCT(VALUE(MID($D83,ROW($1:$9)+1,1)),{8;7;6;5;4;3;2;1;1}),10)=0,"正確","錯誤")</f>
        <v>#N/A</v>
      </c>
    </row>
    <row r="84" spans="1:16" ht="20.100000000000001" customHeight="1" x14ac:dyDescent="0.25">
      <c r="A84" s="3">
        <v>81</v>
      </c>
      <c r="B84" s="3"/>
      <c r="C84" s="3" t="str">
        <f t="shared" si="2"/>
        <v>請確認</v>
      </c>
      <c r="D84" s="3"/>
      <c r="E84" s="38"/>
      <c r="F84" s="5">
        <f t="shared" si="3"/>
        <v>125</v>
      </c>
      <c r="G84" s="39"/>
      <c r="H84" s="39"/>
      <c r="I84" s="39"/>
      <c r="J84" s="41"/>
      <c r="K84" s="46"/>
      <c r="L84" s="46"/>
      <c r="M84" s="8"/>
      <c r="P84" s="33" t="e">
        <f>IF(MOD(INT(VLOOKUP(LEFT($D84,1),設定資料!$D$2:$F$27,3,FALSE)/10)+
MOD(VLOOKUP(LEFT($D84,1),設定資料!$D$2:$F$27,3,FALSE),10)*9+SUMPRODUCT(VALUE(MID($D84,ROW($1:$9)+1,1)),{8;7;6;5;4;3;2;1;1}),10)=0,"正確","錯誤")</f>
        <v>#N/A</v>
      </c>
    </row>
    <row r="85" spans="1:16" ht="20.100000000000001" customHeight="1" x14ac:dyDescent="0.25">
      <c r="A85" s="3">
        <v>82</v>
      </c>
      <c r="B85" s="3"/>
      <c r="C85" s="3" t="str">
        <f t="shared" si="2"/>
        <v>請確認</v>
      </c>
      <c r="D85" s="41"/>
      <c r="E85" s="38"/>
      <c r="F85" s="5">
        <f t="shared" si="3"/>
        <v>125</v>
      </c>
      <c r="G85" s="39"/>
      <c r="H85" s="39"/>
      <c r="I85" s="39"/>
      <c r="J85" s="41"/>
      <c r="K85" s="8"/>
      <c r="L85" s="8"/>
      <c r="M85" s="8"/>
      <c r="N85" s="48"/>
      <c r="P85" s="33" t="e">
        <f>IF(MOD(INT(VLOOKUP(LEFT($D85,1),設定資料!$D$2:$F$27,3,FALSE)/10)+
MOD(VLOOKUP(LEFT($D85,1),設定資料!$D$2:$F$27,3,FALSE),10)*9+SUMPRODUCT(VALUE(MID($D85,ROW($1:$9)+1,1)),{8;7;6;5;4;3;2;1;1}),10)=0,"正確","錯誤")</f>
        <v>#N/A</v>
      </c>
    </row>
    <row r="86" spans="1:16" ht="20.100000000000001" customHeight="1" x14ac:dyDescent="0.25">
      <c r="A86" s="3">
        <v>83</v>
      </c>
      <c r="B86" s="3"/>
      <c r="C86" s="3" t="str">
        <f t="shared" si="2"/>
        <v>請確認</v>
      </c>
      <c r="D86" s="41"/>
      <c r="E86" s="38"/>
      <c r="F86" s="5">
        <f t="shared" si="3"/>
        <v>125</v>
      </c>
      <c r="G86" s="39"/>
      <c r="H86" s="39"/>
      <c r="I86" s="39"/>
      <c r="J86" s="41"/>
      <c r="K86" s="41"/>
      <c r="L86" s="41"/>
      <c r="M86" s="8"/>
      <c r="P86" s="33" t="e">
        <f>IF(MOD(INT(VLOOKUP(LEFT($D86,1),設定資料!$D$2:$F$27,3,FALSE)/10)+
MOD(VLOOKUP(LEFT($D86,1),設定資料!$D$2:$F$27,3,FALSE),10)*9+SUMPRODUCT(VALUE(MID($D86,ROW($1:$9)+1,1)),{8;7;6;5;4;3;2;1;1}),10)=0,"正確","錯誤")</f>
        <v>#N/A</v>
      </c>
    </row>
    <row r="87" spans="1:16" ht="20.100000000000001" customHeight="1" x14ac:dyDescent="0.25">
      <c r="A87" s="3">
        <v>84</v>
      </c>
      <c r="B87" s="3"/>
      <c r="C87" s="3" t="str">
        <f t="shared" si="2"/>
        <v>請確認</v>
      </c>
      <c r="D87" s="39"/>
      <c r="E87" s="38"/>
      <c r="F87" s="5">
        <f t="shared" si="3"/>
        <v>125</v>
      </c>
      <c r="G87" s="39"/>
      <c r="H87" s="39"/>
      <c r="I87" s="39"/>
      <c r="J87" s="39"/>
      <c r="K87" s="8"/>
      <c r="L87" s="8"/>
      <c r="M87" s="8"/>
      <c r="P87" s="33" t="e">
        <f>IF(MOD(INT(VLOOKUP(LEFT($D87,1),設定資料!$D$2:$F$27,3,FALSE)/10)+
MOD(VLOOKUP(LEFT($D87,1),設定資料!$D$2:$F$27,3,FALSE),10)*9+SUMPRODUCT(VALUE(MID($D87,ROW($1:$9)+1,1)),{8;7;6;5;4;3;2;1;1}),10)=0,"正確","錯誤")</f>
        <v>#N/A</v>
      </c>
    </row>
    <row r="88" spans="1:16" ht="20.100000000000001" customHeight="1" x14ac:dyDescent="0.25">
      <c r="A88" s="3">
        <v>85</v>
      </c>
      <c r="B88" s="3"/>
      <c r="C88" s="3" t="str">
        <f t="shared" si="2"/>
        <v>請確認</v>
      </c>
      <c r="D88" s="41"/>
      <c r="E88" s="38"/>
      <c r="F88" s="5">
        <f t="shared" si="3"/>
        <v>125</v>
      </c>
      <c r="G88" s="39"/>
      <c r="H88" s="39"/>
      <c r="I88" s="39"/>
      <c r="J88" s="41"/>
      <c r="K88" s="8"/>
      <c r="L88" s="8"/>
      <c r="M88" s="8"/>
      <c r="P88" s="33" t="e">
        <f>IF(MOD(INT(VLOOKUP(LEFT($D88,1),設定資料!$D$2:$F$27,3,FALSE)/10)+
MOD(VLOOKUP(LEFT($D88,1),設定資料!$D$2:$F$27,3,FALSE),10)*9+SUMPRODUCT(VALUE(MID($D88,ROW($1:$9)+1,1)),{8;7;6;5;4;3;2;1;1}),10)=0,"正確","錯誤")</f>
        <v>#N/A</v>
      </c>
    </row>
    <row r="89" spans="1:16" ht="20.100000000000001" customHeight="1" x14ac:dyDescent="0.25">
      <c r="A89" s="3">
        <v>86</v>
      </c>
      <c r="B89" s="3"/>
      <c r="C89" s="3" t="str">
        <f t="shared" si="2"/>
        <v>請確認</v>
      </c>
      <c r="D89" s="43"/>
      <c r="E89" s="38"/>
      <c r="F89" s="5">
        <f t="shared" si="3"/>
        <v>125</v>
      </c>
      <c r="G89" s="39"/>
      <c r="H89" s="39"/>
      <c r="I89" s="39"/>
      <c r="J89" s="39"/>
      <c r="K89" s="8"/>
      <c r="L89" s="8"/>
      <c r="M89" s="8"/>
      <c r="N89" s="48"/>
      <c r="P89" s="33" t="e">
        <f>IF(MOD(INT(VLOOKUP(LEFT($D89,1),設定資料!$D$2:$F$27,3,FALSE)/10)+
MOD(VLOOKUP(LEFT($D89,1),設定資料!$D$2:$F$27,3,FALSE),10)*9+SUMPRODUCT(VALUE(MID($D89,ROW($1:$9)+1,1)),{8;7;6;5;4;3;2;1;1}),10)=0,"正確","錯誤")</f>
        <v>#N/A</v>
      </c>
    </row>
    <row r="90" spans="1:16" s="1" customFormat="1" ht="20.100000000000001" customHeight="1" x14ac:dyDescent="0.25">
      <c r="A90" s="3">
        <v>87</v>
      </c>
      <c r="B90" s="3"/>
      <c r="C90" s="3" t="str">
        <f t="shared" si="2"/>
        <v>請確認</v>
      </c>
      <c r="D90" s="41"/>
      <c r="E90" s="38"/>
      <c r="F90" s="5">
        <f t="shared" si="3"/>
        <v>125</v>
      </c>
      <c r="G90" s="39"/>
      <c r="H90" s="39"/>
      <c r="I90" s="39"/>
      <c r="J90" s="41"/>
      <c r="K90" s="8"/>
      <c r="L90" s="8"/>
      <c r="M90" s="8"/>
      <c r="N90" s="32"/>
      <c r="O90" s="48"/>
      <c r="P90" s="33" t="e">
        <f>IF(MOD(INT(VLOOKUP(LEFT($D90,1),設定資料!$D$2:$F$27,3,FALSE)/10)+
MOD(VLOOKUP(LEFT($D90,1),設定資料!$D$2:$F$27,3,FALSE),10)*9+SUMPRODUCT(VALUE(MID($D90,ROW($1:$9)+1,1)),{8;7;6;5;4;3;2;1;1}),10)=0,"正確","錯誤")</f>
        <v>#N/A</v>
      </c>
    </row>
    <row r="91" spans="1:16" ht="20.100000000000001" customHeight="1" x14ac:dyDescent="0.25">
      <c r="A91" s="3">
        <v>88</v>
      </c>
      <c r="B91" s="3"/>
      <c r="C91" s="3" t="str">
        <f t="shared" si="2"/>
        <v>請確認</v>
      </c>
      <c r="D91" s="41"/>
      <c r="E91" s="38"/>
      <c r="F91" s="5">
        <f t="shared" si="3"/>
        <v>125</v>
      </c>
      <c r="G91" s="39"/>
      <c r="H91" s="39"/>
      <c r="I91" s="39"/>
      <c r="J91" s="41"/>
      <c r="K91" s="8"/>
      <c r="L91" s="8"/>
      <c r="M91" s="8"/>
      <c r="P91" s="33" t="e">
        <f>IF(MOD(INT(VLOOKUP(LEFT($D91,1),設定資料!$D$2:$F$27,3,FALSE)/10)+
MOD(VLOOKUP(LEFT($D91,1),設定資料!$D$2:$F$27,3,FALSE),10)*9+SUMPRODUCT(VALUE(MID($D91,ROW($1:$9)+1,1)),{8;7;6;5;4;3;2;1;1}),10)=0,"正確","錯誤")</f>
        <v>#N/A</v>
      </c>
    </row>
    <row r="92" spans="1:16" ht="20.100000000000001" customHeight="1" x14ac:dyDescent="0.25">
      <c r="A92" s="3">
        <v>89</v>
      </c>
      <c r="B92" s="3"/>
      <c r="C92" s="3" t="str">
        <f t="shared" si="2"/>
        <v>請確認</v>
      </c>
      <c r="D92" s="39"/>
      <c r="E92" s="38"/>
      <c r="F92" s="5">
        <f t="shared" si="3"/>
        <v>125</v>
      </c>
      <c r="G92" s="39"/>
      <c r="H92" s="39"/>
      <c r="I92" s="39"/>
      <c r="J92" s="39"/>
      <c r="K92" s="8"/>
      <c r="L92" s="8"/>
      <c r="M92" s="8"/>
      <c r="P92" s="33" t="e">
        <f>IF(MOD(INT(VLOOKUP(LEFT($D92,1),設定資料!$D$2:$F$27,3,FALSE)/10)+
MOD(VLOOKUP(LEFT($D92,1),設定資料!$D$2:$F$27,3,FALSE),10)*9+SUMPRODUCT(VALUE(MID($D92,ROW($1:$9)+1,1)),{8;7;6;5;4;3;2;1;1}),10)=0,"正確","錯誤")</f>
        <v>#N/A</v>
      </c>
    </row>
    <row r="93" spans="1:16" ht="20.100000000000001" customHeight="1" x14ac:dyDescent="0.25">
      <c r="A93" s="3">
        <v>90</v>
      </c>
      <c r="B93" s="39"/>
      <c r="C93" s="3" t="str">
        <f t="shared" si="2"/>
        <v>請確認</v>
      </c>
      <c r="D93" s="39"/>
      <c r="E93" s="38"/>
      <c r="F93" s="5">
        <f t="shared" si="3"/>
        <v>125</v>
      </c>
      <c r="G93" s="39"/>
      <c r="H93" s="39"/>
      <c r="I93" s="39"/>
      <c r="J93" s="39"/>
      <c r="K93" s="46"/>
      <c r="L93" s="46"/>
      <c r="M93" s="8"/>
      <c r="P93" s="33" t="e">
        <f>IF(MOD(INT(VLOOKUP(LEFT($D93,1),設定資料!$D$2:$F$27,3,FALSE)/10)+
MOD(VLOOKUP(LEFT($D93,1),設定資料!$D$2:$F$27,3,FALSE),10)*9+SUMPRODUCT(VALUE(MID($D93,ROW($1:$9)+1,1)),{8;7;6;5;4;3;2;1;1}),10)=0,"正確","錯誤")</f>
        <v>#N/A</v>
      </c>
    </row>
    <row r="94" spans="1:16" s="1" customFormat="1" ht="20.100000000000001" customHeight="1" x14ac:dyDescent="0.25">
      <c r="A94" s="3">
        <v>91</v>
      </c>
      <c r="B94" s="3"/>
      <c r="C94" s="3" t="str">
        <f t="shared" si="2"/>
        <v>請確認</v>
      </c>
      <c r="D94" s="41"/>
      <c r="E94" s="38"/>
      <c r="F94" s="5">
        <f t="shared" si="3"/>
        <v>125</v>
      </c>
      <c r="G94" s="39"/>
      <c r="H94" s="39"/>
      <c r="I94" s="39"/>
      <c r="J94" s="41"/>
      <c r="K94" s="8"/>
      <c r="L94" s="8"/>
      <c r="M94" s="8"/>
      <c r="N94" s="32"/>
      <c r="O94" s="48"/>
      <c r="P94" s="33" t="e">
        <f>IF(MOD(INT(VLOOKUP(LEFT($D94,1),設定資料!$D$2:$F$27,3,FALSE)/10)+
MOD(VLOOKUP(LEFT($D94,1),設定資料!$D$2:$F$27,3,FALSE),10)*9+SUMPRODUCT(VALUE(MID($D94,ROW($1:$9)+1,1)),{8;7;6;5;4;3;2;1;1}),10)=0,"正確","錯誤")</f>
        <v>#N/A</v>
      </c>
    </row>
    <row r="95" spans="1:16" ht="20.100000000000001" customHeight="1" x14ac:dyDescent="0.25">
      <c r="A95" s="3">
        <v>92</v>
      </c>
      <c r="B95" s="3"/>
      <c r="C95" s="3" t="str">
        <f t="shared" si="2"/>
        <v>請確認</v>
      </c>
      <c r="D95" s="41"/>
      <c r="E95" s="38"/>
      <c r="F95" s="5">
        <f t="shared" si="3"/>
        <v>125</v>
      </c>
      <c r="G95" s="39"/>
      <c r="H95" s="39"/>
      <c r="I95" s="39"/>
      <c r="J95" s="41"/>
      <c r="K95" s="8"/>
      <c r="L95" s="8"/>
      <c r="M95" s="8"/>
      <c r="P95" s="33" t="e">
        <f>IF(MOD(INT(VLOOKUP(LEFT($D95,1),設定資料!$D$2:$F$27,3,FALSE)/10)+
MOD(VLOOKUP(LEFT($D95,1),設定資料!$D$2:$F$27,3,FALSE),10)*9+SUMPRODUCT(VALUE(MID($D95,ROW($1:$9)+1,1)),{8;7;6;5;4;3;2;1;1}),10)=0,"正確","錯誤")</f>
        <v>#N/A</v>
      </c>
    </row>
    <row r="96" spans="1:16" ht="20.100000000000001" customHeight="1" x14ac:dyDescent="0.25">
      <c r="A96" s="3">
        <v>93</v>
      </c>
      <c r="B96" s="3"/>
      <c r="C96" s="3" t="str">
        <f t="shared" si="2"/>
        <v>請確認</v>
      </c>
      <c r="D96" s="43"/>
      <c r="E96" s="38"/>
      <c r="F96" s="5">
        <f t="shared" si="3"/>
        <v>125</v>
      </c>
      <c r="G96" s="39"/>
      <c r="H96" s="39"/>
      <c r="I96" s="39"/>
      <c r="J96" s="39"/>
      <c r="K96" s="8"/>
      <c r="L96" s="8"/>
      <c r="M96" s="8"/>
      <c r="P96" s="33" t="e">
        <f>IF(MOD(INT(VLOOKUP(LEFT($D96,1),設定資料!$D$2:$F$27,3,FALSE)/10)+
MOD(VLOOKUP(LEFT($D96,1),設定資料!$D$2:$F$27,3,FALSE),10)*9+SUMPRODUCT(VALUE(MID($D96,ROW($1:$9)+1,1)),{8;7;6;5;4;3;2;1;1}),10)=0,"正確","錯誤")</f>
        <v>#N/A</v>
      </c>
    </row>
    <row r="97" spans="1:16" ht="20.100000000000001" customHeight="1" x14ac:dyDescent="0.25">
      <c r="A97" s="3">
        <v>94</v>
      </c>
      <c r="B97" s="3"/>
      <c r="C97" s="3" t="str">
        <f t="shared" si="2"/>
        <v>請確認</v>
      </c>
      <c r="D97" s="41"/>
      <c r="E97" s="38"/>
      <c r="F97" s="5">
        <f t="shared" si="3"/>
        <v>125</v>
      </c>
      <c r="G97" s="39"/>
      <c r="H97" s="39"/>
      <c r="I97" s="39"/>
      <c r="J97" s="41"/>
      <c r="K97" s="8"/>
      <c r="L97" s="8"/>
      <c r="M97" s="8"/>
      <c r="N97" s="49"/>
      <c r="P97" s="33" t="e">
        <f>IF(MOD(INT(VLOOKUP(LEFT($D97,1),設定資料!$D$2:$F$27,3,FALSE)/10)+
MOD(VLOOKUP(LEFT($D97,1),設定資料!$D$2:$F$27,3,FALSE),10)*9+SUMPRODUCT(VALUE(MID($D97,ROW($1:$9)+1,1)),{8;7;6;5;4;3;2;1;1}),10)=0,"正確","錯誤")</f>
        <v>#N/A</v>
      </c>
    </row>
    <row r="98" spans="1:16" ht="20.100000000000001" customHeight="1" x14ac:dyDescent="0.25">
      <c r="A98" s="3">
        <v>95</v>
      </c>
      <c r="B98" s="3"/>
      <c r="C98" s="3" t="str">
        <f t="shared" si="2"/>
        <v>請確認</v>
      </c>
      <c r="D98" s="41"/>
      <c r="E98" s="38"/>
      <c r="F98" s="5">
        <f t="shared" si="3"/>
        <v>125</v>
      </c>
      <c r="G98" s="39"/>
      <c r="H98" s="39"/>
      <c r="I98" s="39"/>
      <c r="J98" s="3"/>
      <c r="K98" s="8"/>
      <c r="L98" s="46"/>
      <c r="M98" s="8"/>
      <c r="N98" s="48"/>
      <c r="P98" s="33" t="e">
        <f>IF(MOD(INT(VLOOKUP(LEFT($D98,1),設定資料!$D$2:$F$27,3,FALSE)/10)+
MOD(VLOOKUP(LEFT($D98,1),設定資料!$D$2:$F$27,3,FALSE),10)*9+SUMPRODUCT(VALUE(MID($D98,ROW($1:$9)+1,1)),{8;7;6;5;4;3;2;1;1}),10)=0,"正確","錯誤")</f>
        <v>#N/A</v>
      </c>
    </row>
    <row r="99" spans="1:16" ht="20.100000000000001" customHeight="1" x14ac:dyDescent="0.25">
      <c r="A99" s="3">
        <v>96</v>
      </c>
      <c r="B99" s="3"/>
      <c r="C99" s="3" t="str">
        <f t="shared" si="2"/>
        <v>請確認</v>
      </c>
      <c r="D99" s="41"/>
      <c r="E99" s="38"/>
      <c r="F99" s="5">
        <f t="shared" si="3"/>
        <v>125</v>
      </c>
      <c r="G99" s="39"/>
      <c r="H99" s="39"/>
      <c r="I99" s="39"/>
      <c r="J99" s="41"/>
      <c r="K99" s="8"/>
      <c r="L99" s="8"/>
      <c r="M99" s="8"/>
      <c r="N99" s="48"/>
      <c r="P99" s="33" t="e">
        <f>IF(MOD(INT(VLOOKUP(LEFT($D99,1),設定資料!$D$2:$F$27,3,FALSE)/10)+
MOD(VLOOKUP(LEFT($D99,1),設定資料!$D$2:$F$27,3,FALSE),10)*9+SUMPRODUCT(VALUE(MID($D99,ROW($1:$9)+1,1)),{8;7;6;5;4;3;2;1;1}),10)=0,"正確","錯誤")</f>
        <v>#N/A</v>
      </c>
    </row>
    <row r="100" spans="1:16" ht="20.100000000000001" customHeight="1" x14ac:dyDescent="0.25">
      <c r="A100" s="3">
        <v>97</v>
      </c>
      <c r="B100" s="39"/>
      <c r="C100" s="3" t="str">
        <f t="shared" si="2"/>
        <v>請確認</v>
      </c>
      <c r="D100" s="39"/>
      <c r="E100" s="38"/>
      <c r="F100" s="5">
        <f t="shared" si="3"/>
        <v>125</v>
      </c>
      <c r="G100" s="39"/>
      <c r="H100" s="39"/>
      <c r="I100" s="39"/>
      <c r="J100" s="39"/>
      <c r="K100" s="46"/>
      <c r="L100" s="46"/>
      <c r="M100" s="8"/>
      <c r="P100" s="33" t="e">
        <f>IF(MOD(INT(VLOOKUP(LEFT($D100,1),設定資料!$D$2:$F$27,3,FALSE)/10)+
MOD(VLOOKUP(LEFT($D100,1),設定資料!$D$2:$F$27,3,FALSE),10)*9+SUMPRODUCT(VALUE(MID($D100,ROW($1:$9)+1,1)),{8;7;6;5;4;3;2;1;1}),10)=0,"正確","錯誤")</f>
        <v>#N/A</v>
      </c>
    </row>
    <row r="101" spans="1:16" ht="20.100000000000001" customHeight="1" x14ac:dyDescent="0.25">
      <c r="A101" s="3">
        <v>98</v>
      </c>
      <c r="B101" s="39"/>
      <c r="C101" s="3" t="str">
        <f t="shared" si="2"/>
        <v>請確認</v>
      </c>
      <c r="D101" s="39"/>
      <c r="E101" s="38"/>
      <c r="F101" s="5">
        <f t="shared" si="3"/>
        <v>125</v>
      </c>
      <c r="G101" s="39"/>
      <c r="H101" s="39"/>
      <c r="I101" s="39"/>
      <c r="J101" s="39"/>
      <c r="K101" s="46"/>
      <c r="L101" s="46"/>
      <c r="M101" s="8"/>
      <c r="P101" s="33" t="e">
        <f>IF(MOD(INT(VLOOKUP(LEFT($D101,1),設定資料!$D$2:$F$27,3,FALSE)/10)+
MOD(VLOOKUP(LEFT($D101,1),設定資料!$D$2:$F$27,3,FALSE),10)*9+SUMPRODUCT(VALUE(MID($D101,ROW($1:$9)+1,1)),{8;7;6;5;4;3;2;1;1}),10)=0,"正確","錯誤")</f>
        <v>#N/A</v>
      </c>
    </row>
    <row r="102" spans="1:16" customFormat="1" ht="20.100000000000001" customHeight="1" x14ac:dyDescent="0.25">
      <c r="A102" s="3">
        <v>99</v>
      </c>
      <c r="B102" s="3"/>
      <c r="C102" s="3" t="str">
        <f t="shared" si="2"/>
        <v>請確認</v>
      </c>
      <c r="D102" s="41"/>
      <c r="E102" s="38"/>
      <c r="F102" s="5">
        <f t="shared" si="3"/>
        <v>125</v>
      </c>
      <c r="G102" s="39"/>
      <c r="H102" s="39"/>
      <c r="I102" s="39"/>
      <c r="J102" s="41"/>
      <c r="K102" s="8"/>
      <c r="L102" s="8"/>
      <c r="M102" s="8"/>
      <c r="N102" s="32"/>
      <c r="O102" s="50"/>
      <c r="P102" s="33" t="e">
        <f>IF(MOD(INT(VLOOKUP(LEFT($D102,1),設定資料!$D$2:$F$27,3,FALSE)/10)+
MOD(VLOOKUP(LEFT($D102,1),設定資料!$D$2:$F$27,3,FALSE),10)*9+SUMPRODUCT(VALUE(MID($D102,ROW($1:$9)+1,1)),{8;7;6;5;4;3;2;1;1}),10)=0,"正確","錯誤")</f>
        <v>#N/A</v>
      </c>
    </row>
    <row r="103" spans="1:16" s="1" customFormat="1" ht="20.100000000000001" customHeight="1" x14ac:dyDescent="0.25">
      <c r="A103" s="3">
        <v>100</v>
      </c>
      <c r="B103" s="3"/>
      <c r="C103" s="3" t="str">
        <f t="shared" si="2"/>
        <v>請確認</v>
      </c>
      <c r="D103" s="41"/>
      <c r="E103" s="38"/>
      <c r="F103" s="5">
        <f t="shared" si="3"/>
        <v>125</v>
      </c>
      <c r="G103" s="39"/>
      <c r="H103" s="39"/>
      <c r="I103" s="39"/>
      <c r="J103" s="41"/>
      <c r="K103" s="8"/>
      <c r="L103" s="8"/>
      <c r="M103" s="8"/>
      <c r="N103" s="32"/>
      <c r="O103" s="48"/>
      <c r="P103" s="33" t="e">
        <f>IF(MOD(INT(VLOOKUP(LEFT($D103,1),設定資料!$D$2:$F$27,3,FALSE)/10)+
MOD(VLOOKUP(LEFT($D103,1),設定資料!$D$2:$F$27,3,FALSE),10)*9+SUMPRODUCT(VALUE(MID($D103,ROW($1:$9)+1,1)),{8;7;6;5;4;3;2;1;1}),10)=0,"正確","錯誤")</f>
        <v>#N/A</v>
      </c>
    </row>
    <row r="104" spans="1:16" s="1" customFormat="1" ht="20.100000000000001" customHeight="1" x14ac:dyDescent="0.25">
      <c r="A104" s="3">
        <v>101</v>
      </c>
      <c r="B104" s="3"/>
      <c r="C104" s="3" t="str">
        <f t="shared" si="2"/>
        <v>請確認</v>
      </c>
      <c r="D104" s="41"/>
      <c r="E104" s="38"/>
      <c r="F104" s="5">
        <f t="shared" si="3"/>
        <v>125</v>
      </c>
      <c r="G104" s="39"/>
      <c r="H104" s="39"/>
      <c r="I104" s="39"/>
      <c r="J104" s="41"/>
      <c r="K104" s="8"/>
      <c r="L104" s="46"/>
      <c r="M104" s="8"/>
      <c r="N104" s="32"/>
      <c r="O104" s="48"/>
      <c r="P104" s="33" t="e">
        <f>IF(MOD(INT(VLOOKUP(LEFT($D104,1),設定資料!$D$2:$F$27,3,FALSE)/10)+
MOD(VLOOKUP(LEFT($D104,1),設定資料!$D$2:$F$27,3,FALSE),10)*9+SUMPRODUCT(VALUE(MID($D104,ROW($1:$9)+1,1)),{8;7;6;5;4;3;2;1;1}),10)=0,"正確","錯誤")</f>
        <v>#N/A</v>
      </c>
    </row>
    <row r="105" spans="1:16" ht="20.100000000000001" customHeight="1" x14ac:dyDescent="0.25">
      <c r="A105" s="3">
        <v>102</v>
      </c>
      <c r="B105" s="3"/>
      <c r="C105" s="3" t="str">
        <f t="shared" si="2"/>
        <v>請確認</v>
      </c>
      <c r="D105" s="3"/>
      <c r="E105" s="38"/>
      <c r="F105" s="5">
        <f t="shared" si="3"/>
        <v>125</v>
      </c>
      <c r="G105" s="39"/>
      <c r="H105" s="3"/>
      <c r="I105" s="3"/>
      <c r="J105" s="41"/>
      <c r="K105" s="3"/>
      <c r="L105" s="3"/>
      <c r="M105" s="8"/>
      <c r="P105" s="33" t="e">
        <f>IF(MOD(INT(VLOOKUP(LEFT($D105,1),設定資料!$D$2:$F$27,3,FALSE)/10)+
MOD(VLOOKUP(LEFT($D105,1),設定資料!$D$2:$F$27,3,FALSE),10)*9+SUMPRODUCT(VALUE(MID($D105,ROW($1:$9)+1,1)),{8;7;6;5;4;3;2;1;1}),10)=0,"正確","錯誤")</f>
        <v>#N/A</v>
      </c>
    </row>
    <row r="106" spans="1:16" ht="20.100000000000001" customHeight="1" x14ac:dyDescent="0.25">
      <c r="A106" s="3">
        <v>103</v>
      </c>
      <c r="B106" s="3"/>
      <c r="C106" s="3" t="str">
        <f t="shared" si="2"/>
        <v>請確認</v>
      </c>
      <c r="D106" s="3"/>
      <c r="E106" s="38"/>
      <c r="F106" s="5">
        <f t="shared" si="3"/>
        <v>125</v>
      </c>
      <c r="G106" s="39"/>
      <c r="H106" s="3"/>
      <c r="I106" s="3"/>
      <c r="J106" s="3"/>
      <c r="K106" s="3"/>
      <c r="L106" s="3"/>
      <c r="M106" s="8"/>
      <c r="P106" s="33" t="e">
        <f>IF(MOD(INT(VLOOKUP(LEFT($D106,1),設定資料!$D$2:$F$27,3,FALSE)/10)+
MOD(VLOOKUP(LEFT($D106,1),設定資料!$D$2:$F$27,3,FALSE),10)*9+SUMPRODUCT(VALUE(MID($D106,ROW($1:$9)+1,1)),{8;7;6;5;4;3;2;1;1}),10)=0,"正確","錯誤")</f>
        <v>#N/A</v>
      </c>
    </row>
    <row r="107" spans="1:16" ht="20.100000000000001" customHeight="1" x14ac:dyDescent="0.25">
      <c r="A107" s="3">
        <v>104</v>
      </c>
      <c r="B107" s="3"/>
      <c r="C107" s="3" t="str">
        <f t="shared" si="2"/>
        <v>請確認</v>
      </c>
      <c r="D107" s="3"/>
      <c r="E107" s="38"/>
      <c r="F107" s="5">
        <f t="shared" si="3"/>
        <v>125</v>
      </c>
      <c r="G107" s="39"/>
      <c r="H107" s="3"/>
      <c r="I107" s="3"/>
      <c r="J107" s="3"/>
      <c r="K107" s="3"/>
      <c r="L107" s="3"/>
      <c r="M107" s="8"/>
      <c r="P107" s="33" t="e">
        <f>IF(MOD(INT(VLOOKUP(LEFT($D107,1),設定資料!$D$2:$F$27,3,FALSE)/10)+
MOD(VLOOKUP(LEFT($D107,1),設定資料!$D$2:$F$27,3,FALSE),10)*9+SUMPRODUCT(VALUE(MID($D107,ROW($1:$9)+1,1)),{8;7;6;5;4;3;2;1;1}),10)=0,"正確","錯誤")</f>
        <v>#N/A</v>
      </c>
    </row>
    <row r="108" spans="1:16" ht="20.100000000000001" customHeight="1" x14ac:dyDescent="0.25">
      <c r="A108" s="3">
        <v>105</v>
      </c>
      <c r="B108" s="41"/>
      <c r="C108" s="3" t="str">
        <f t="shared" si="2"/>
        <v>請確認</v>
      </c>
      <c r="D108" s="41"/>
      <c r="E108" s="38"/>
      <c r="F108" s="5">
        <f t="shared" si="3"/>
        <v>125</v>
      </c>
      <c r="G108" s="39"/>
      <c r="H108" s="39"/>
      <c r="I108" s="39"/>
      <c r="J108" s="41"/>
      <c r="K108" s="41"/>
      <c r="L108" s="41"/>
      <c r="M108" s="8"/>
      <c r="P108" s="33" t="e">
        <f>IF(MOD(INT(VLOOKUP(LEFT($D108,1),設定資料!$D$2:$F$27,3,FALSE)/10)+
MOD(VLOOKUP(LEFT($D108,1),設定資料!$D$2:$F$27,3,FALSE),10)*9+SUMPRODUCT(VALUE(MID($D108,ROW($1:$9)+1,1)),{8;7;6;5;4;3;2;1;1}),10)=0,"正確","錯誤")</f>
        <v>#N/A</v>
      </c>
    </row>
    <row r="109" spans="1:16" ht="20.100000000000001" customHeight="1" x14ac:dyDescent="0.25">
      <c r="A109" s="3">
        <v>106</v>
      </c>
      <c r="B109" s="41"/>
      <c r="C109" s="3" t="str">
        <f t="shared" si="2"/>
        <v>請確認</v>
      </c>
      <c r="D109" s="41"/>
      <c r="E109" s="38"/>
      <c r="F109" s="5">
        <f t="shared" si="3"/>
        <v>125</v>
      </c>
      <c r="G109" s="39"/>
      <c r="H109" s="39"/>
      <c r="I109" s="39"/>
      <c r="J109" s="41"/>
      <c r="K109" s="41"/>
      <c r="L109" s="41"/>
      <c r="M109" s="8"/>
      <c r="P109" s="33" t="e">
        <f>IF(MOD(INT(VLOOKUP(LEFT($D109,1),設定資料!$D$2:$F$27,3,FALSE)/10)+
MOD(VLOOKUP(LEFT($D109,1),設定資料!$D$2:$F$27,3,FALSE),10)*9+SUMPRODUCT(VALUE(MID($D109,ROW($1:$9)+1,1)),{8;7;6;5;4;3;2;1;1}),10)=0,"正確","錯誤")</f>
        <v>#N/A</v>
      </c>
    </row>
    <row r="110" spans="1:16" ht="20.100000000000001" customHeight="1" x14ac:dyDescent="0.25">
      <c r="A110" s="3">
        <v>107</v>
      </c>
      <c r="B110" s="41"/>
      <c r="C110" s="3" t="str">
        <f t="shared" si="2"/>
        <v>請確認</v>
      </c>
      <c r="D110" s="41"/>
      <c r="E110" s="38"/>
      <c r="F110" s="5">
        <f t="shared" si="3"/>
        <v>125</v>
      </c>
      <c r="G110" s="39"/>
      <c r="H110" s="39"/>
      <c r="I110" s="39"/>
      <c r="J110" s="41"/>
      <c r="K110" s="41"/>
      <c r="L110" s="41"/>
      <c r="M110" s="8"/>
      <c r="P110" s="33" t="e">
        <f>IF(MOD(INT(VLOOKUP(LEFT($D110,1),設定資料!$D$2:$F$27,3,FALSE)/10)+
MOD(VLOOKUP(LEFT($D110,1),設定資料!$D$2:$F$27,3,FALSE),10)*9+SUMPRODUCT(VALUE(MID($D110,ROW($1:$9)+1,1)),{8;7;6;5;4;3;2;1;1}),10)=0,"正確","錯誤")</f>
        <v>#N/A</v>
      </c>
    </row>
    <row r="111" spans="1:16" ht="20.100000000000001" customHeight="1" x14ac:dyDescent="0.25">
      <c r="A111" s="3">
        <v>108</v>
      </c>
      <c r="B111" s="41"/>
      <c r="C111" s="3" t="str">
        <f t="shared" si="2"/>
        <v>請確認</v>
      </c>
      <c r="D111" s="41"/>
      <c r="E111" s="38"/>
      <c r="F111" s="5">
        <f t="shared" si="3"/>
        <v>125</v>
      </c>
      <c r="G111" s="39"/>
      <c r="H111" s="41"/>
      <c r="I111" s="41"/>
      <c r="J111" s="41"/>
      <c r="K111" s="46"/>
      <c r="L111" s="46"/>
      <c r="M111" s="8"/>
      <c r="P111" s="33" t="e">
        <f>IF(MOD(INT(VLOOKUP(LEFT($D111,1),設定資料!$D$2:$F$27,3,FALSE)/10)+
MOD(VLOOKUP(LEFT($D111,1),設定資料!$D$2:$F$27,3,FALSE),10)*9+SUMPRODUCT(VALUE(MID($D111,ROW($1:$9)+1,1)),{8;7;6;5;4;3;2;1;1}),10)=0,"正確","錯誤")</f>
        <v>#N/A</v>
      </c>
    </row>
    <row r="112" spans="1:16" ht="20.100000000000001" customHeight="1" x14ac:dyDescent="0.25">
      <c r="A112" s="3">
        <v>109</v>
      </c>
      <c r="B112" s="41"/>
      <c r="C112" s="3" t="str">
        <f t="shared" si="2"/>
        <v>請確認</v>
      </c>
      <c r="D112" s="41"/>
      <c r="E112" s="38"/>
      <c r="F112" s="5">
        <f t="shared" si="3"/>
        <v>125</v>
      </c>
      <c r="G112" s="39"/>
      <c r="H112" s="41"/>
      <c r="I112" s="41"/>
      <c r="J112" s="41"/>
      <c r="K112" s="46"/>
      <c r="L112" s="46"/>
      <c r="M112" s="8"/>
      <c r="N112" s="49"/>
      <c r="P112" s="33" t="e">
        <f>IF(MOD(INT(VLOOKUP(LEFT($D112,1),設定資料!$D$2:$F$27,3,FALSE)/10)+
MOD(VLOOKUP(LEFT($D112,1),設定資料!$D$2:$F$27,3,FALSE),10)*9+SUMPRODUCT(VALUE(MID($D112,ROW($1:$9)+1,1)),{8;7;6;5;4;3;2;1;1}),10)=0,"正確","錯誤")</f>
        <v>#N/A</v>
      </c>
    </row>
    <row r="113" spans="1:16" ht="20.100000000000001" customHeight="1" x14ac:dyDescent="0.25">
      <c r="A113" s="3">
        <v>110</v>
      </c>
      <c r="B113" s="3"/>
      <c r="C113" s="3" t="str">
        <f t="shared" si="2"/>
        <v>請確認</v>
      </c>
      <c r="D113" s="3"/>
      <c r="E113" s="38"/>
      <c r="F113" s="5">
        <f t="shared" si="3"/>
        <v>125</v>
      </c>
      <c r="G113" s="39"/>
      <c r="H113" s="3"/>
      <c r="I113" s="3"/>
      <c r="J113" s="41"/>
      <c r="K113" s="3"/>
      <c r="L113" s="3"/>
      <c r="M113" s="8"/>
      <c r="N113" s="49"/>
      <c r="P113" s="33" t="e">
        <f>IF(MOD(INT(VLOOKUP(LEFT($D113,1),設定資料!$D$2:$F$27,3,FALSE)/10)+
MOD(VLOOKUP(LEFT($D113,1),設定資料!$D$2:$F$27,3,FALSE),10)*9+SUMPRODUCT(VALUE(MID($D113,ROW($1:$9)+1,1)),{8;7;6;5;4;3;2;1;1}),10)=0,"正確","錯誤")</f>
        <v>#N/A</v>
      </c>
    </row>
    <row r="114" spans="1:16" ht="20.100000000000001" customHeight="1" x14ac:dyDescent="0.25">
      <c r="A114" s="3">
        <v>111</v>
      </c>
      <c r="B114" s="3"/>
      <c r="C114" s="3" t="str">
        <f t="shared" si="2"/>
        <v>請確認</v>
      </c>
      <c r="D114" s="3"/>
      <c r="E114" s="38"/>
      <c r="F114" s="5">
        <f t="shared" si="3"/>
        <v>125</v>
      </c>
      <c r="G114" s="39"/>
      <c r="H114" s="3"/>
      <c r="I114" s="3"/>
      <c r="J114" s="41"/>
      <c r="K114" s="3"/>
      <c r="L114" s="3"/>
      <c r="M114" s="8"/>
      <c r="P114" s="33" t="e">
        <f>IF(MOD(INT(VLOOKUP(LEFT($D114,1),設定資料!$D$2:$F$27,3,FALSE)/10)+
MOD(VLOOKUP(LEFT($D114,1),設定資料!$D$2:$F$27,3,FALSE),10)*9+SUMPRODUCT(VALUE(MID($D114,ROW($1:$9)+1,1)),{8;7;6;5;4;3;2;1;1}),10)=0,"正確","錯誤")</f>
        <v>#N/A</v>
      </c>
    </row>
    <row r="115" spans="1:16" ht="20.100000000000001" customHeight="1" x14ac:dyDescent="0.25">
      <c r="A115" s="3">
        <v>112</v>
      </c>
      <c r="B115" s="41"/>
      <c r="C115" s="3" t="str">
        <f t="shared" si="2"/>
        <v>請確認</v>
      </c>
      <c r="D115" s="41"/>
      <c r="E115" s="38"/>
      <c r="F115" s="5">
        <f t="shared" si="3"/>
        <v>125</v>
      </c>
      <c r="G115" s="39"/>
      <c r="H115" s="39"/>
      <c r="I115" s="39"/>
      <c r="J115" s="41"/>
      <c r="K115" s="41"/>
      <c r="L115" s="41"/>
      <c r="M115" s="8"/>
      <c r="P115" s="33" t="e">
        <f>IF(MOD(INT(VLOOKUP(LEFT($D115,1),設定資料!$D$2:$F$27,3,FALSE)/10)+
MOD(VLOOKUP(LEFT($D115,1),設定資料!$D$2:$F$27,3,FALSE),10)*9+SUMPRODUCT(VALUE(MID($D115,ROW($1:$9)+1,1)),{8;7;6;5;4;3;2;1;1}),10)=0,"正確","錯誤")</f>
        <v>#N/A</v>
      </c>
    </row>
    <row r="116" spans="1:16" ht="20.100000000000001" customHeight="1" x14ac:dyDescent="0.25">
      <c r="A116" s="3">
        <v>113</v>
      </c>
      <c r="B116" s="3"/>
      <c r="C116" s="3" t="str">
        <f t="shared" si="2"/>
        <v>請確認</v>
      </c>
      <c r="D116" s="3"/>
      <c r="E116" s="38"/>
      <c r="F116" s="5">
        <f t="shared" si="3"/>
        <v>125</v>
      </c>
      <c r="G116" s="39"/>
      <c r="H116" s="3"/>
      <c r="I116" s="3"/>
      <c r="J116" s="41"/>
      <c r="K116" s="3"/>
      <c r="L116" s="3"/>
      <c r="M116" s="8"/>
      <c r="P116" s="33" t="e">
        <f>IF(MOD(INT(VLOOKUP(LEFT($D116,1),設定資料!$D$2:$F$27,3,FALSE)/10)+
MOD(VLOOKUP(LEFT($D116,1),設定資料!$D$2:$F$27,3,FALSE),10)*9+SUMPRODUCT(VALUE(MID($D116,ROW($1:$9)+1,1)),{8;7;6;5;4;3;2;1;1}),10)=0,"正確","錯誤")</f>
        <v>#N/A</v>
      </c>
    </row>
    <row r="117" spans="1:16" customFormat="1" ht="20.100000000000001" customHeight="1" x14ac:dyDescent="0.25">
      <c r="A117" s="3">
        <v>114</v>
      </c>
      <c r="B117" s="3"/>
      <c r="C117" s="3" t="str">
        <f t="shared" si="2"/>
        <v>請確認</v>
      </c>
      <c r="D117" s="3"/>
      <c r="E117" s="38"/>
      <c r="F117" s="5">
        <f t="shared" si="3"/>
        <v>125</v>
      </c>
      <c r="G117" s="39"/>
      <c r="H117" s="3"/>
      <c r="I117" s="3"/>
      <c r="J117" s="3"/>
      <c r="K117" s="3"/>
      <c r="L117" s="3"/>
      <c r="M117" s="8"/>
      <c r="N117" s="32"/>
      <c r="O117" s="50"/>
      <c r="P117" s="33" t="e">
        <f>IF(MOD(INT(VLOOKUP(LEFT($D117,1),設定資料!$D$2:$F$27,3,FALSE)/10)+
MOD(VLOOKUP(LEFT($D117,1),設定資料!$D$2:$F$27,3,FALSE),10)*9+SUMPRODUCT(VALUE(MID($D117,ROW($1:$9)+1,1)),{8;7;6;5;4;3;2;1;1}),10)=0,"正確","錯誤")</f>
        <v>#N/A</v>
      </c>
    </row>
    <row r="118" spans="1:16" customFormat="1" ht="20.100000000000001" customHeight="1" x14ac:dyDescent="0.25">
      <c r="A118" s="3">
        <v>115</v>
      </c>
      <c r="B118" s="3"/>
      <c r="C118" s="3" t="str">
        <f t="shared" si="2"/>
        <v>請確認</v>
      </c>
      <c r="D118" s="3"/>
      <c r="E118" s="38"/>
      <c r="F118" s="5">
        <f t="shared" si="3"/>
        <v>125</v>
      </c>
      <c r="G118" s="39"/>
      <c r="H118" s="3"/>
      <c r="I118" s="3"/>
      <c r="J118" s="3"/>
      <c r="K118" s="3"/>
      <c r="L118" s="3"/>
      <c r="M118" s="8"/>
      <c r="N118" s="32"/>
      <c r="O118" s="50"/>
      <c r="P118" s="33" t="e">
        <f>IF(MOD(INT(VLOOKUP(LEFT($D118,1),設定資料!$D$2:$F$27,3,FALSE)/10)+
MOD(VLOOKUP(LEFT($D118,1),設定資料!$D$2:$F$27,3,FALSE),10)*9+SUMPRODUCT(VALUE(MID($D118,ROW($1:$9)+1,1)),{8;7;6;5;4;3;2;1;1}),10)=0,"正確","錯誤")</f>
        <v>#N/A</v>
      </c>
    </row>
    <row r="119" spans="1:16" ht="20.100000000000001" customHeight="1" x14ac:dyDescent="0.25">
      <c r="A119" s="3">
        <v>116</v>
      </c>
      <c r="B119" s="3"/>
      <c r="C119" s="3" t="str">
        <f t="shared" si="2"/>
        <v>請確認</v>
      </c>
      <c r="D119" s="3"/>
      <c r="E119" s="38"/>
      <c r="F119" s="5">
        <f t="shared" si="3"/>
        <v>125</v>
      </c>
      <c r="G119" s="39"/>
      <c r="H119" s="3"/>
      <c r="I119" s="3"/>
      <c r="J119" s="3"/>
      <c r="K119" s="3"/>
      <c r="L119" s="3"/>
      <c r="M119" s="8"/>
      <c r="P119" s="33" t="e">
        <f>IF(MOD(INT(VLOOKUP(LEFT($D119,1),設定資料!$D$2:$F$27,3,FALSE)/10)+
MOD(VLOOKUP(LEFT($D119,1),設定資料!$D$2:$F$27,3,FALSE),10)*9+SUMPRODUCT(VALUE(MID($D119,ROW($1:$9)+1,1)),{8;7;6;5;4;3;2;1;1}),10)=0,"正確","錯誤")</f>
        <v>#N/A</v>
      </c>
    </row>
    <row r="120" spans="1:16" ht="20.100000000000001" customHeight="1" x14ac:dyDescent="0.25">
      <c r="A120" s="3">
        <v>117</v>
      </c>
      <c r="B120" s="3"/>
      <c r="C120" s="3" t="str">
        <f t="shared" si="2"/>
        <v>請確認</v>
      </c>
      <c r="D120" s="3"/>
      <c r="E120" s="38"/>
      <c r="F120" s="5">
        <f t="shared" si="3"/>
        <v>125</v>
      </c>
      <c r="G120" s="39"/>
      <c r="H120" s="3"/>
      <c r="I120" s="3"/>
      <c r="J120" s="3"/>
      <c r="K120" s="3"/>
      <c r="L120" s="3"/>
      <c r="M120" s="8"/>
      <c r="P120" s="33" t="e">
        <f>IF(MOD(INT(VLOOKUP(LEFT($D120,1),設定資料!$D$2:$F$27,3,FALSE)/10)+
MOD(VLOOKUP(LEFT($D120,1),設定資料!$D$2:$F$27,3,FALSE),10)*9+SUMPRODUCT(VALUE(MID($D120,ROW($1:$9)+1,1)),{8;7;6;5;4;3;2;1;1}),10)=0,"正確","錯誤")</f>
        <v>#N/A</v>
      </c>
    </row>
    <row r="121" spans="1:16" ht="20.100000000000001" customHeight="1" x14ac:dyDescent="0.25">
      <c r="A121" s="3">
        <v>118</v>
      </c>
      <c r="B121" s="3"/>
      <c r="C121" s="3" t="str">
        <f t="shared" si="2"/>
        <v>請確認</v>
      </c>
      <c r="D121" s="3"/>
      <c r="E121" s="38"/>
      <c r="F121" s="5">
        <f t="shared" si="3"/>
        <v>125</v>
      </c>
      <c r="G121" s="39"/>
      <c r="H121" s="3"/>
      <c r="I121" s="3"/>
      <c r="J121" s="3"/>
      <c r="K121" s="3"/>
      <c r="L121" s="3"/>
      <c r="M121" s="8"/>
      <c r="P121" s="33" t="e">
        <f>IF(MOD(INT(VLOOKUP(LEFT($D121,1),設定資料!$D$2:$F$27,3,FALSE)/10)+
MOD(VLOOKUP(LEFT($D121,1),設定資料!$D$2:$F$27,3,FALSE),10)*9+SUMPRODUCT(VALUE(MID($D121,ROW($1:$9)+1,1)),{8;7;6;5;4;3;2;1;1}),10)=0,"正確","錯誤")</f>
        <v>#N/A</v>
      </c>
    </row>
    <row r="122" spans="1:16" ht="20.100000000000001" customHeight="1" x14ac:dyDescent="0.25">
      <c r="A122" s="3">
        <v>119</v>
      </c>
      <c r="B122" s="41"/>
      <c r="C122" s="3" t="str">
        <f t="shared" si="2"/>
        <v>請確認</v>
      </c>
      <c r="D122" s="41"/>
      <c r="E122" s="38"/>
      <c r="F122" s="5">
        <f t="shared" si="3"/>
        <v>125</v>
      </c>
      <c r="G122" s="39"/>
      <c r="H122" s="39"/>
      <c r="I122" s="39"/>
      <c r="J122" s="41"/>
      <c r="K122" s="41"/>
      <c r="L122" s="41"/>
      <c r="M122" s="8"/>
      <c r="P122" s="33" t="e">
        <f>IF(MOD(INT(VLOOKUP(LEFT($D122,1),設定資料!$D$2:$F$27,3,FALSE)/10)+
MOD(VLOOKUP(LEFT($D122,1),設定資料!$D$2:$F$27,3,FALSE),10)*9+SUMPRODUCT(VALUE(MID($D122,ROW($1:$9)+1,1)),{8;7;6;5;4;3;2;1;1}),10)=0,"正確","錯誤")</f>
        <v>#N/A</v>
      </c>
    </row>
    <row r="123" spans="1:16" ht="20.100000000000001" customHeight="1" x14ac:dyDescent="0.25">
      <c r="A123" s="3">
        <v>120</v>
      </c>
      <c r="B123" s="3"/>
      <c r="C123" s="3" t="str">
        <f t="shared" si="2"/>
        <v>請確認</v>
      </c>
      <c r="D123" s="3"/>
      <c r="E123" s="38"/>
      <c r="F123" s="5">
        <f t="shared" si="3"/>
        <v>125</v>
      </c>
      <c r="G123" s="39"/>
      <c r="H123" s="3"/>
      <c r="I123" s="3"/>
      <c r="J123" s="3"/>
      <c r="K123" s="3"/>
      <c r="L123" s="3"/>
      <c r="M123" s="8"/>
      <c r="P123" s="33" t="e">
        <f>IF(MOD(INT(VLOOKUP(LEFT($D123,1),設定資料!$D$2:$F$27,3,FALSE)/10)+
MOD(VLOOKUP(LEFT($D123,1),設定資料!$D$2:$F$27,3,FALSE),10)*9+SUMPRODUCT(VALUE(MID($D123,ROW($1:$9)+1,1)),{8;7;6;5;4;3;2;1;1}),10)=0,"正確","錯誤")</f>
        <v>#N/A</v>
      </c>
    </row>
    <row r="124" spans="1:16" ht="20.100000000000001" customHeight="1" x14ac:dyDescent="0.25">
      <c r="A124" s="3">
        <v>121</v>
      </c>
      <c r="B124" s="3"/>
      <c r="C124" s="3" t="str">
        <f t="shared" si="2"/>
        <v>請確認</v>
      </c>
      <c r="D124" s="3"/>
      <c r="E124" s="38"/>
      <c r="F124" s="5">
        <f t="shared" si="3"/>
        <v>125</v>
      </c>
      <c r="G124" s="39"/>
      <c r="H124" s="3"/>
      <c r="I124" s="3"/>
      <c r="J124" s="3"/>
      <c r="K124" s="3"/>
      <c r="L124" s="3"/>
      <c r="M124" s="8"/>
      <c r="P124" s="33" t="e">
        <f>IF(MOD(INT(VLOOKUP(LEFT($D124,1),設定資料!$D$2:$F$27,3,FALSE)/10)+
MOD(VLOOKUP(LEFT($D124,1),設定資料!$D$2:$F$27,3,FALSE),10)*9+SUMPRODUCT(VALUE(MID($D124,ROW($1:$9)+1,1)),{8;7;6;5;4;3;2;1;1}),10)=0,"正確","錯誤")</f>
        <v>#N/A</v>
      </c>
    </row>
    <row r="125" spans="1:16" ht="20.100000000000001" customHeight="1" x14ac:dyDescent="0.25">
      <c r="A125" s="3">
        <v>122</v>
      </c>
      <c r="B125" s="3"/>
      <c r="C125" s="3" t="str">
        <f t="shared" si="2"/>
        <v>請確認</v>
      </c>
      <c r="D125" s="3"/>
      <c r="E125" s="38"/>
      <c r="F125" s="5">
        <f t="shared" si="3"/>
        <v>125</v>
      </c>
      <c r="G125" s="39"/>
      <c r="H125" s="3"/>
      <c r="I125" s="3"/>
      <c r="J125" s="3"/>
      <c r="K125" s="3"/>
      <c r="L125" s="3"/>
      <c r="M125" s="8"/>
      <c r="P125" s="33" t="e">
        <f>IF(MOD(INT(VLOOKUP(LEFT($D125,1),設定資料!$D$2:$F$27,3,FALSE)/10)+
MOD(VLOOKUP(LEFT($D125,1),設定資料!$D$2:$F$27,3,FALSE),10)*9+SUMPRODUCT(VALUE(MID($D125,ROW($1:$9)+1,1)),{8;7;6;5;4;3;2;1;1}),10)=0,"正確","錯誤")</f>
        <v>#N/A</v>
      </c>
    </row>
    <row r="126" spans="1:16" ht="20.100000000000001" customHeight="1" x14ac:dyDescent="0.25">
      <c r="A126" s="3">
        <v>123</v>
      </c>
      <c r="B126" s="3"/>
      <c r="C126" s="3" t="str">
        <f t="shared" si="2"/>
        <v>請確認</v>
      </c>
      <c r="D126" s="3"/>
      <c r="E126" s="38"/>
      <c r="F126" s="5">
        <f t="shared" si="3"/>
        <v>125</v>
      </c>
      <c r="G126" s="4"/>
      <c r="H126" s="44"/>
      <c r="I126" s="44"/>
      <c r="J126" s="8"/>
      <c r="K126" s="8"/>
      <c r="L126" s="8"/>
      <c r="M126" s="8"/>
      <c r="P126" s="33" t="e">
        <f>IF(MOD(INT(VLOOKUP(LEFT($D126,1),設定資料!$D$2:$F$27,3,FALSE)/10)+
MOD(VLOOKUP(LEFT($D126,1),設定資料!$D$2:$F$27,3,FALSE),10)*9+SUMPRODUCT(VALUE(MID($D126,ROW($1:$9)+1,1)),{8;7;6;5;4;3;2;1;1}),10)=0,"正確","錯誤")</f>
        <v>#N/A</v>
      </c>
    </row>
    <row r="127" spans="1:16" ht="20.100000000000001" customHeight="1" x14ac:dyDescent="0.25">
      <c r="A127" s="3">
        <v>124</v>
      </c>
      <c r="B127" s="3"/>
      <c r="C127" s="3" t="str">
        <f t="shared" si="2"/>
        <v>請確認</v>
      </c>
      <c r="D127" s="3"/>
      <c r="E127" s="38"/>
      <c r="F127" s="5">
        <f t="shared" si="3"/>
        <v>125</v>
      </c>
      <c r="G127" s="44"/>
      <c r="H127" s="44"/>
      <c r="I127" s="44"/>
      <c r="J127" s="8"/>
      <c r="K127" s="3"/>
      <c r="L127" s="3"/>
      <c r="M127" s="8"/>
      <c r="N127" s="48"/>
      <c r="P127" s="33" t="e">
        <f>IF(MOD(INT(VLOOKUP(LEFT($D127,1),設定資料!$D$2:$F$27,3,FALSE)/10)+
MOD(VLOOKUP(LEFT($D127,1),設定資料!$D$2:$F$27,3,FALSE),10)*9+SUMPRODUCT(VALUE(MID($D127,ROW($1:$9)+1,1)),{8;7;6;5;4;3;2;1;1}),10)=0,"正確","錯誤")</f>
        <v>#N/A</v>
      </c>
    </row>
    <row r="128" spans="1:16" ht="20.100000000000001" customHeight="1" x14ac:dyDescent="0.25">
      <c r="A128" s="3">
        <v>125</v>
      </c>
      <c r="B128" s="3"/>
      <c r="C128" s="3" t="str">
        <f t="shared" si="2"/>
        <v>請確認</v>
      </c>
      <c r="D128" s="8"/>
      <c r="E128" s="38"/>
      <c r="F128" s="5">
        <f t="shared" si="3"/>
        <v>125</v>
      </c>
      <c r="G128" s="4"/>
      <c r="H128" s="44"/>
      <c r="I128" s="44"/>
      <c r="J128" s="8"/>
      <c r="K128" s="8"/>
      <c r="L128" s="8"/>
      <c r="M128" s="8"/>
      <c r="P128" s="33" t="e">
        <f>IF(MOD(INT(VLOOKUP(LEFT($D128,1),設定資料!$D$2:$F$27,3,FALSE)/10)+
MOD(VLOOKUP(LEFT($D128,1),設定資料!$D$2:$F$27,3,FALSE),10)*9+SUMPRODUCT(VALUE(MID($D128,ROW($1:$9)+1,1)),{8;7;6;5;4;3;2;1;1}),10)=0,"正確","錯誤")</f>
        <v>#N/A</v>
      </c>
    </row>
    <row r="129" spans="1:16" ht="20.100000000000001" customHeight="1" x14ac:dyDescent="0.25">
      <c r="A129" s="3">
        <v>126</v>
      </c>
      <c r="B129" s="3"/>
      <c r="C129" s="3" t="str">
        <f t="shared" si="2"/>
        <v>請確認</v>
      </c>
      <c r="D129" s="8"/>
      <c r="E129" s="38"/>
      <c r="F129" s="5">
        <f t="shared" si="3"/>
        <v>125</v>
      </c>
      <c r="G129" s="4"/>
      <c r="H129" s="44"/>
      <c r="I129" s="44"/>
      <c r="J129" s="8"/>
      <c r="K129" s="8"/>
      <c r="L129" s="8"/>
      <c r="M129" s="8"/>
      <c r="P129" s="33" t="e">
        <f>IF(MOD(INT(VLOOKUP(LEFT($D129,1),設定資料!$D$2:$F$27,3,FALSE)/10)+
MOD(VLOOKUP(LEFT($D129,1),設定資料!$D$2:$F$27,3,FALSE),10)*9+SUMPRODUCT(VALUE(MID($D129,ROW($1:$9)+1,1)),{8;7;6;5;4;3;2;1;1}),10)=0,"正確","錯誤")</f>
        <v>#N/A</v>
      </c>
    </row>
    <row r="130" spans="1:16" ht="20.100000000000001" customHeight="1" x14ac:dyDescent="0.25">
      <c r="A130" s="3">
        <v>127</v>
      </c>
      <c r="B130" s="3"/>
      <c r="C130" s="3" t="str">
        <f t="shared" si="2"/>
        <v>請確認</v>
      </c>
      <c r="D130" s="8"/>
      <c r="E130" s="38"/>
      <c r="F130" s="5">
        <f t="shared" si="3"/>
        <v>125</v>
      </c>
      <c r="G130" s="4"/>
      <c r="H130" s="44"/>
      <c r="I130" s="44"/>
      <c r="J130" s="8"/>
      <c r="K130" s="8"/>
      <c r="L130" s="8"/>
      <c r="M130" s="8"/>
      <c r="P130" s="33" t="e">
        <f>IF(MOD(INT(VLOOKUP(LEFT($D130,1),設定資料!$D$2:$F$27,3,FALSE)/10)+
MOD(VLOOKUP(LEFT($D130,1),設定資料!$D$2:$F$27,3,FALSE),10)*9+SUMPRODUCT(VALUE(MID($D130,ROW($1:$9)+1,1)),{8;7;6;5;4;3;2;1;1}),10)=0,"正確","錯誤")</f>
        <v>#N/A</v>
      </c>
    </row>
    <row r="131" spans="1:16" ht="20.100000000000001" customHeight="1" x14ac:dyDescent="0.25">
      <c r="A131" s="3">
        <v>128</v>
      </c>
      <c r="B131" s="3"/>
      <c r="C131" s="3" t="str">
        <f t="shared" si="2"/>
        <v>請確認</v>
      </c>
      <c r="D131" s="8"/>
      <c r="E131" s="38"/>
      <c r="F131" s="5">
        <f t="shared" si="3"/>
        <v>125</v>
      </c>
      <c r="G131" s="4"/>
      <c r="H131" s="44"/>
      <c r="I131" s="44"/>
      <c r="J131" s="8"/>
      <c r="K131" s="8"/>
      <c r="L131" s="8"/>
      <c r="M131" s="8"/>
      <c r="N131" s="48"/>
      <c r="P131" s="33" t="e">
        <f>IF(MOD(INT(VLOOKUP(LEFT($D131,1),設定資料!$D$2:$F$27,3,FALSE)/10)+
MOD(VLOOKUP(LEFT($D131,1),設定資料!$D$2:$F$27,3,FALSE),10)*9+SUMPRODUCT(VALUE(MID($D131,ROW($1:$9)+1,1)),{8;7;6;5;4;3;2;1;1}),10)=0,"正確","錯誤")</f>
        <v>#N/A</v>
      </c>
    </row>
    <row r="132" spans="1:16" s="1" customFormat="1" ht="20.100000000000001" customHeight="1" x14ac:dyDescent="0.25">
      <c r="A132" s="3">
        <v>129</v>
      </c>
      <c r="B132" s="3"/>
      <c r="C132" s="3" t="str">
        <f t="shared" si="2"/>
        <v>請確認</v>
      </c>
      <c r="D132" s="8"/>
      <c r="E132" s="38"/>
      <c r="F132" s="5">
        <f t="shared" si="3"/>
        <v>125</v>
      </c>
      <c r="G132" s="4"/>
      <c r="H132" s="44"/>
      <c r="I132" s="44"/>
      <c r="J132" s="8"/>
      <c r="K132" s="8"/>
      <c r="L132" s="8"/>
      <c r="M132" s="8"/>
      <c r="N132" s="48"/>
      <c r="O132" s="48"/>
      <c r="P132" s="33" t="e">
        <f>IF(MOD(INT(VLOOKUP(LEFT($D132,1),設定資料!$D$2:$F$27,3,FALSE)/10)+
MOD(VLOOKUP(LEFT($D132,1),設定資料!$D$2:$F$27,3,FALSE),10)*9+SUMPRODUCT(VALUE(MID($D132,ROW($1:$9)+1,1)),{8;7;6;5;4;3;2;1;1}),10)=0,"正確","錯誤")</f>
        <v>#N/A</v>
      </c>
    </row>
    <row r="133" spans="1:16" ht="20.100000000000001" customHeight="1" x14ac:dyDescent="0.25">
      <c r="A133" s="3">
        <v>130</v>
      </c>
      <c r="B133" s="3"/>
      <c r="C133" s="3" t="str">
        <f t="shared" ref="C133:C196" si="4">IF(MID(D133,2,1)="1","男",IF(MID(D133,2,1)="2","女","請確認"))</f>
        <v>請確認</v>
      </c>
      <c r="D133" s="8"/>
      <c r="E133" s="38"/>
      <c r="F133" s="5">
        <f t="shared" ref="F133:F196" si="5">DATEDIF(E133,DATE($D$2+1911,$F$2,1),"Y")</f>
        <v>125</v>
      </c>
      <c r="G133" s="4"/>
      <c r="H133" s="44"/>
      <c r="I133" s="44"/>
      <c r="J133" s="8"/>
      <c r="K133" s="8"/>
      <c r="L133" s="8"/>
      <c r="M133" s="8"/>
      <c r="N133" s="49"/>
      <c r="P133" s="33" t="e">
        <f>IF(MOD(INT(VLOOKUP(LEFT($D133,1),設定資料!$D$2:$F$27,3,FALSE)/10)+
MOD(VLOOKUP(LEFT($D133,1),設定資料!$D$2:$F$27,3,FALSE),10)*9+SUMPRODUCT(VALUE(MID($D133,ROW($1:$9)+1,1)),{8;7;6;5;4;3;2;1;1}),10)=0,"正確","錯誤")</f>
        <v>#N/A</v>
      </c>
    </row>
    <row r="134" spans="1:16" ht="20.100000000000001" customHeight="1" x14ac:dyDescent="0.25">
      <c r="A134" s="3">
        <v>131</v>
      </c>
      <c r="B134" s="3"/>
      <c r="C134" s="3" t="str">
        <f t="shared" si="4"/>
        <v>請確認</v>
      </c>
      <c r="D134" s="8"/>
      <c r="E134" s="38"/>
      <c r="F134" s="5">
        <f t="shared" si="5"/>
        <v>125</v>
      </c>
      <c r="G134" s="4"/>
      <c r="H134" s="44"/>
      <c r="I134" s="44"/>
      <c r="J134" s="8"/>
      <c r="K134" s="8"/>
      <c r="L134" s="8"/>
      <c r="M134" s="8"/>
      <c r="N134" s="49"/>
      <c r="P134" s="33" t="e">
        <f>IF(MOD(INT(VLOOKUP(LEFT($D134,1),設定資料!$D$2:$F$27,3,FALSE)/10)+
MOD(VLOOKUP(LEFT($D134,1),設定資料!$D$2:$F$27,3,FALSE),10)*9+SUMPRODUCT(VALUE(MID($D134,ROW($1:$9)+1,1)),{8;7;6;5;4;3;2;1;1}),10)=0,"正確","錯誤")</f>
        <v>#N/A</v>
      </c>
    </row>
    <row r="135" spans="1:16" ht="20.100000000000001" customHeight="1" x14ac:dyDescent="0.25">
      <c r="A135" s="3">
        <v>132</v>
      </c>
      <c r="B135" s="3"/>
      <c r="C135" s="3" t="str">
        <f t="shared" si="4"/>
        <v>請確認</v>
      </c>
      <c r="D135" s="8"/>
      <c r="E135" s="38"/>
      <c r="F135" s="5">
        <f t="shared" si="5"/>
        <v>125</v>
      </c>
      <c r="G135" s="44"/>
      <c r="H135" s="44"/>
      <c r="I135" s="44"/>
      <c r="J135" s="8"/>
      <c r="K135" s="8"/>
      <c r="L135" s="8"/>
      <c r="M135" s="8"/>
      <c r="P135" s="33" t="e">
        <f>IF(MOD(INT(VLOOKUP(LEFT($D135,1),設定資料!$D$2:$F$27,3,FALSE)/10)+
MOD(VLOOKUP(LEFT($D135,1),設定資料!$D$2:$F$27,3,FALSE),10)*9+SUMPRODUCT(VALUE(MID($D135,ROW($1:$9)+1,1)),{8;7;6;5;4;3;2;1;1}),10)=0,"正確","錯誤")</f>
        <v>#N/A</v>
      </c>
    </row>
    <row r="136" spans="1:16" s="1" customFormat="1" ht="20.100000000000001" customHeight="1" x14ac:dyDescent="0.25">
      <c r="A136" s="3">
        <v>133</v>
      </c>
      <c r="B136" s="3"/>
      <c r="C136" s="3" t="str">
        <f t="shared" si="4"/>
        <v>請確認</v>
      </c>
      <c r="D136" s="8"/>
      <c r="E136" s="38"/>
      <c r="F136" s="5">
        <f t="shared" si="5"/>
        <v>125</v>
      </c>
      <c r="G136" s="44"/>
      <c r="H136" s="44"/>
      <c r="I136" s="44"/>
      <c r="J136" s="8"/>
      <c r="K136" s="8"/>
      <c r="L136" s="8"/>
      <c r="M136" s="8"/>
      <c r="N136" s="49"/>
      <c r="O136" s="48"/>
      <c r="P136" s="33" t="e">
        <f>IF(MOD(INT(VLOOKUP(LEFT($D136,1),設定資料!$D$2:$F$27,3,FALSE)/10)+
MOD(VLOOKUP(LEFT($D136,1),設定資料!$D$2:$F$27,3,FALSE),10)*9+SUMPRODUCT(VALUE(MID($D136,ROW($1:$9)+1,1)),{8;7;6;5;4;3;2;1;1}),10)=0,"正確","錯誤")</f>
        <v>#N/A</v>
      </c>
    </row>
    <row r="137" spans="1:16" s="1" customFormat="1" ht="20.100000000000001" customHeight="1" x14ac:dyDescent="0.25">
      <c r="A137" s="3">
        <v>134</v>
      </c>
      <c r="B137" s="3"/>
      <c r="C137" s="3" t="str">
        <f t="shared" si="4"/>
        <v>請確認</v>
      </c>
      <c r="D137" s="8"/>
      <c r="E137" s="38"/>
      <c r="F137" s="5">
        <f t="shared" si="5"/>
        <v>125</v>
      </c>
      <c r="G137" s="44"/>
      <c r="H137" s="44"/>
      <c r="I137" s="44"/>
      <c r="J137" s="8"/>
      <c r="K137" s="8"/>
      <c r="L137" s="8"/>
      <c r="M137" s="8"/>
      <c r="N137" s="30"/>
      <c r="O137" s="48"/>
      <c r="P137" s="33" t="e">
        <f>IF(MOD(INT(VLOOKUP(LEFT($D137,1),設定資料!$D$2:$F$27,3,FALSE)/10)+
MOD(VLOOKUP(LEFT($D137,1),設定資料!$D$2:$F$27,3,FALSE),10)*9+SUMPRODUCT(VALUE(MID($D137,ROW($1:$9)+1,1)),{8;7;6;5;4;3;2;1;1}),10)=0,"正確","錯誤")</f>
        <v>#N/A</v>
      </c>
    </row>
    <row r="138" spans="1:16" customFormat="1" ht="20.100000000000001" customHeight="1" x14ac:dyDescent="0.25">
      <c r="A138" s="3">
        <v>135</v>
      </c>
      <c r="B138" s="3"/>
      <c r="C138" s="3" t="str">
        <f t="shared" si="4"/>
        <v>請確認</v>
      </c>
      <c r="D138" s="8"/>
      <c r="E138" s="38"/>
      <c r="F138" s="5">
        <f t="shared" si="5"/>
        <v>125</v>
      </c>
      <c r="G138" s="44"/>
      <c r="H138" s="44"/>
      <c r="I138" s="44"/>
      <c r="J138" s="8"/>
      <c r="K138" s="8"/>
      <c r="L138" s="8"/>
      <c r="M138" s="8"/>
      <c r="N138" s="48"/>
      <c r="O138" s="9"/>
      <c r="P138" s="33" t="e">
        <f>IF(MOD(INT(VLOOKUP(LEFT($D138,1),設定資料!$D$2:$F$27,3,FALSE)/10)+
MOD(VLOOKUP(LEFT($D138,1),設定資料!$D$2:$F$27,3,FALSE),10)*9+SUMPRODUCT(VALUE(MID($D138,ROW($1:$9)+1,1)),{8;7;6;5;4;3;2;1;1}),10)=0,"正確","錯誤")</f>
        <v>#N/A</v>
      </c>
    </row>
    <row r="139" spans="1:16" customFormat="1" ht="20.100000000000001" customHeight="1" x14ac:dyDescent="0.25">
      <c r="A139" s="3">
        <v>136</v>
      </c>
      <c r="B139" s="3"/>
      <c r="C139" s="3" t="str">
        <f t="shared" si="4"/>
        <v>請確認</v>
      </c>
      <c r="D139" s="8"/>
      <c r="E139" s="38"/>
      <c r="F139" s="5">
        <f t="shared" si="5"/>
        <v>125</v>
      </c>
      <c r="G139" s="44"/>
      <c r="H139" s="44"/>
      <c r="I139" s="44"/>
      <c r="J139" s="8"/>
      <c r="K139" s="8"/>
      <c r="L139" s="8"/>
      <c r="M139" s="8"/>
      <c r="N139" s="32"/>
      <c r="O139" s="9"/>
      <c r="P139" s="33" t="e">
        <f>IF(MOD(INT(VLOOKUP(LEFT($D139,1),設定資料!$D$2:$F$27,3,FALSE)/10)+
MOD(VLOOKUP(LEFT($D139,1),設定資料!$D$2:$F$27,3,FALSE),10)*9+SUMPRODUCT(VALUE(MID($D139,ROW($1:$9)+1,1)),{8;7;6;5;4;3;2;1;1}),10)=0,"正確","錯誤")</f>
        <v>#N/A</v>
      </c>
    </row>
    <row r="140" spans="1:16" ht="20.100000000000001" customHeight="1" x14ac:dyDescent="0.25">
      <c r="A140" s="3">
        <v>137</v>
      </c>
      <c r="B140" s="3"/>
      <c r="C140" s="3" t="str">
        <f t="shared" si="4"/>
        <v>請確認</v>
      </c>
      <c r="D140" s="8"/>
      <c r="E140" s="38"/>
      <c r="F140" s="5">
        <f t="shared" si="5"/>
        <v>125</v>
      </c>
      <c r="G140" s="44"/>
      <c r="H140" s="44"/>
      <c r="I140" s="44"/>
      <c r="J140" s="8"/>
      <c r="K140" s="8"/>
      <c r="L140" s="8"/>
      <c r="M140" s="8"/>
      <c r="P140" s="33" t="e">
        <f>IF(MOD(INT(VLOOKUP(LEFT($D140,1),設定資料!$D$2:$F$27,3,FALSE)/10)+
MOD(VLOOKUP(LEFT($D140,1),設定資料!$D$2:$F$27,3,FALSE),10)*9+SUMPRODUCT(VALUE(MID($D140,ROW($1:$9)+1,1)),{8;7;6;5;4;3;2;1;1}),10)=0,"正確","錯誤")</f>
        <v>#N/A</v>
      </c>
    </row>
    <row r="141" spans="1:16" customFormat="1" ht="20.100000000000001" customHeight="1" x14ac:dyDescent="0.25">
      <c r="A141" s="3">
        <v>138</v>
      </c>
      <c r="B141" s="3"/>
      <c r="C141" s="3" t="str">
        <f t="shared" si="4"/>
        <v>請確認</v>
      </c>
      <c r="D141" s="8"/>
      <c r="E141" s="38"/>
      <c r="F141" s="5">
        <f t="shared" si="5"/>
        <v>125</v>
      </c>
      <c r="G141" s="44"/>
      <c r="H141" s="44"/>
      <c r="I141" s="44"/>
      <c r="J141" s="8"/>
      <c r="K141" s="8"/>
      <c r="L141" s="8"/>
      <c r="M141" s="8"/>
      <c r="N141" s="32"/>
      <c r="O141" s="50"/>
      <c r="P141" s="33" t="e">
        <f>IF(MOD(INT(VLOOKUP(LEFT($D141,1),設定資料!$D$2:$F$27,3,FALSE)/10)+
MOD(VLOOKUP(LEFT($D141,1),設定資料!$D$2:$F$27,3,FALSE),10)*9+SUMPRODUCT(VALUE(MID($D141,ROW($1:$9)+1,1)),{8;7;6;5;4;3;2;1;1}),10)=0,"正確","錯誤")</f>
        <v>#N/A</v>
      </c>
    </row>
    <row r="142" spans="1:16" s="2" customFormat="1" ht="20.100000000000001" customHeight="1" x14ac:dyDescent="0.25">
      <c r="A142" s="3">
        <v>139</v>
      </c>
      <c r="B142" s="3"/>
      <c r="C142" s="3" t="str">
        <f t="shared" si="4"/>
        <v>請確認</v>
      </c>
      <c r="D142" s="8"/>
      <c r="E142" s="38"/>
      <c r="F142" s="5">
        <f t="shared" si="5"/>
        <v>125</v>
      </c>
      <c r="G142" s="44"/>
      <c r="H142" s="44"/>
      <c r="I142" s="44"/>
      <c r="J142" s="8"/>
      <c r="K142" s="8"/>
      <c r="L142" s="8"/>
      <c r="M142" s="8"/>
      <c r="N142" s="32"/>
      <c r="O142" s="9"/>
      <c r="P142" s="33" t="e">
        <f>IF(MOD(INT(VLOOKUP(LEFT($D142,1),設定資料!$D$2:$F$27,3,FALSE)/10)+
MOD(VLOOKUP(LEFT($D142,1),設定資料!$D$2:$F$27,3,FALSE),10)*9+SUMPRODUCT(VALUE(MID($D142,ROW($1:$9)+1,1)),{8;7;6;5;4;3;2;1;1}),10)=0,"正確","錯誤")</f>
        <v>#N/A</v>
      </c>
    </row>
    <row r="143" spans="1:16" s="1" customFormat="1" ht="20.100000000000001" customHeight="1" x14ac:dyDescent="0.25">
      <c r="A143" s="3">
        <v>140</v>
      </c>
      <c r="B143" s="3"/>
      <c r="C143" s="3" t="str">
        <f t="shared" si="4"/>
        <v>請確認</v>
      </c>
      <c r="D143" s="8"/>
      <c r="E143" s="38"/>
      <c r="F143" s="5">
        <f t="shared" si="5"/>
        <v>125</v>
      </c>
      <c r="G143" s="44"/>
      <c r="H143" s="44"/>
      <c r="I143" s="44"/>
      <c r="J143" s="8"/>
      <c r="K143" s="8"/>
      <c r="L143" s="8"/>
      <c r="M143" s="8"/>
      <c r="N143" s="32"/>
      <c r="O143" s="48"/>
      <c r="P143" s="33" t="e">
        <f>IF(MOD(INT(VLOOKUP(LEFT($D143,1),設定資料!$D$2:$F$27,3,FALSE)/10)+
MOD(VLOOKUP(LEFT($D143,1),設定資料!$D$2:$F$27,3,FALSE),10)*9+SUMPRODUCT(VALUE(MID($D143,ROW($1:$9)+1,1)),{8;7;6;5;4;3;2;1;1}),10)=0,"正確","錯誤")</f>
        <v>#N/A</v>
      </c>
    </row>
    <row r="144" spans="1:16" ht="20.100000000000001" customHeight="1" x14ac:dyDescent="0.25">
      <c r="A144" s="3">
        <v>141</v>
      </c>
      <c r="B144" s="3"/>
      <c r="C144" s="3" t="str">
        <f t="shared" si="4"/>
        <v>請確認</v>
      </c>
      <c r="D144" s="8"/>
      <c r="E144" s="38"/>
      <c r="F144" s="5">
        <f t="shared" si="5"/>
        <v>125</v>
      </c>
      <c r="G144" s="44"/>
      <c r="H144" s="44"/>
      <c r="I144" s="44"/>
      <c r="J144" s="8"/>
      <c r="K144" s="8"/>
      <c r="L144" s="8"/>
      <c r="M144" s="8"/>
      <c r="N144" s="48"/>
      <c r="P144" s="33" t="e">
        <f>IF(MOD(INT(VLOOKUP(LEFT($D144,1),設定資料!$D$2:$F$27,3,FALSE)/10)+
MOD(VLOOKUP(LEFT($D144,1),設定資料!$D$2:$F$27,3,FALSE),10)*9+SUMPRODUCT(VALUE(MID($D144,ROW($1:$9)+1,1)),{8;7;6;5;4;3;2;1;1}),10)=0,"正確","錯誤")</f>
        <v>#N/A</v>
      </c>
    </row>
    <row r="145" spans="1:16" ht="20.100000000000001" customHeight="1" x14ac:dyDescent="0.25">
      <c r="A145" s="3">
        <v>142</v>
      </c>
      <c r="B145" s="3"/>
      <c r="C145" s="3" t="str">
        <f t="shared" si="4"/>
        <v>請確認</v>
      </c>
      <c r="D145" s="3"/>
      <c r="E145" s="38"/>
      <c r="F145" s="5">
        <f t="shared" si="5"/>
        <v>125</v>
      </c>
      <c r="G145" s="44"/>
      <c r="H145" s="44"/>
      <c r="I145" s="44"/>
      <c r="J145" s="8"/>
      <c r="K145" s="51"/>
      <c r="L145" s="51"/>
      <c r="M145" s="8"/>
      <c r="N145" s="48"/>
      <c r="P145" s="33" t="e">
        <f>IF(MOD(INT(VLOOKUP(LEFT($D145,1),設定資料!$D$2:$F$27,3,FALSE)/10)+
MOD(VLOOKUP(LEFT($D145,1),設定資料!$D$2:$F$27,3,FALSE),10)*9+SUMPRODUCT(VALUE(MID($D145,ROW($1:$9)+1,1)),{8;7;6;5;4;3;2;1;1}),10)=0,"正確","錯誤")</f>
        <v>#N/A</v>
      </c>
    </row>
    <row r="146" spans="1:16" ht="20.100000000000001" customHeight="1" x14ac:dyDescent="0.25">
      <c r="A146" s="3">
        <v>143</v>
      </c>
      <c r="B146" s="3"/>
      <c r="C146" s="3" t="str">
        <f t="shared" si="4"/>
        <v>請確認</v>
      </c>
      <c r="D146" s="3"/>
      <c r="E146" s="38"/>
      <c r="F146" s="5">
        <f t="shared" si="5"/>
        <v>125</v>
      </c>
      <c r="G146" s="44"/>
      <c r="H146" s="3"/>
      <c r="I146" s="3"/>
      <c r="J146" s="3"/>
      <c r="K146" s="3"/>
      <c r="L146" s="3"/>
      <c r="M146" s="8"/>
      <c r="N146" s="49"/>
      <c r="P146" s="33" t="e">
        <f>IF(MOD(INT(VLOOKUP(LEFT($D146,1),設定資料!$D$2:$F$27,3,FALSE)/10)+
MOD(VLOOKUP(LEFT($D146,1),設定資料!$D$2:$F$27,3,FALSE),10)*9+SUMPRODUCT(VALUE(MID($D146,ROW($1:$9)+1,1)),{8;7;6;5;4;3;2;1;1}),10)=0,"正確","錯誤")</f>
        <v>#N/A</v>
      </c>
    </row>
    <row r="147" spans="1:16" ht="20.100000000000001" customHeight="1" x14ac:dyDescent="0.25">
      <c r="A147" s="3">
        <v>144</v>
      </c>
      <c r="B147" s="3"/>
      <c r="C147" s="3" t="str">
        <f t="shared" si="4"/>
        <v>請確認</v>
      </c>
      <c r="D147" s="3"/>
      <c r="E147" s="38"/>
      <c r="F147" s="5">
        <f t="shared" si="5"/>
        <v>125</v>
      </c>
      <c r="G147" s="4"/>
      <c r="H147" s="3"/>
      <c r="I147" s="3"/>
      <c r="J147" s="41"/>
      <c r="K147" s="8"/>
      <c r="L147" s="8"/>
      <c r="M147" s="8"/>
      <c r="P147" s="33" t="e">
        <f>IF(MOD(INT(VLOOKUP(LEFT($D147,1),設定資料!$D$2:$F$27,3,FALSE)/10)+
MOD(VLOOKUP(LEFT($D147,1),設定資料!$D$2:$F$27,3,FALSE),10)*9+SUMPRODUCT(VALUE(MID($D147,ROW($1:$9)+1,1)),{8;7;6;5;4;3;2;1;1}),10)=0,"正確","錯誤")</f>
        <v>#N/A</v>
      </c>
    </row>
    <row r="148" spans="1:16" ht="20.100000000000001" customHeight="1" x14ac:dyDescent="0.25">
      <c r="A148" s="3">
        <v>145</v>
      </c>
      <c r="B148" s="3"/>
      <c r="C148" s="3" t="str">
        <f t="shared" si="4"/>
        <v>請確認</v>
      </c>
      <c r="D148" s="3"/>
      <c r="E148" s="38"/>
      <c r="F148" s="5">
        <f t="shared" si="5"/>
        <v>125</v>
      </c>
      <c r="G148" s="4"/>
      <c r="H148" s="39"/>
      <c r="I148" s="39"/>
      <c r="J148" s="41"/>
      <c r="K148" s="8"/>
      <c r="L148" s="8"/>
      <c r="M148" s="8"/>
      <c r="P148" s="33" t="e">
        <f>IF(MOD(INT(VLOOKUP(LEFT($D148,1),設定資料!$D$2:$F$27,3,FALSE)/10)+
MOD(VLOOKUP(LEFT($D148,1),設定資料!$D$2:$F$27,3,FALSE),10)*9+SUMPRODUCT(VALUE(MID($D148,ROW($1:$9)+1,1)),{8;7;6;5;4;3;2;1;1}),10)=0,"正確","錯誤")</f>
        <v>#N/A</v>
      </c>
    </row>
    <row r="149" spans="1:16" s="1" customFormat="1" ht="20.100000000000001" customHeight="1" x14ac:dyDescent="0.25">
      <c r="A149" s="3">
        <v>146</v>
      </c>
      <c r="B149" s="3"/>
      <c r="C149" s="3" t="str">
        <f t="shared" si="4"/>
        <v>請確認</v>
      </c>
      <c r="D149" s="8"/>
      <c r="E149" s="38"/>
      <c r="F149" s="5">
        <f t="shared" si="5"/>
        <v>125</v>
      </c>
      <c r="G149" s="4"/>
      <c r="H149" s="39"/>
      <c r="I149" s="39"/>
      <c r="J149" s="41"/>
      <c r="K149" s="8"/>
      <c r="L149" s="8"/>
      <c r="M149" s="8"/>
      <c r="N149" s="32"/>
      <c r="O149" s="48"/>
      <c r="P149" s="33" t="e">
        <f>IF(MOD(INT(VLOOKUP(LEFT($D149,1),設定資料!$D$2:$F$27,3,FALSE)/10)+
MOD(VLOOKUP(LEFT($D149,1),設定資料!$D$2:$F$27,3,FALSE),10)*9+SUMPRODUCT(VALUE(MID($D149,ROW($1:$9)+1,1)),{8;7;6;5;4;3;2;1;1}),10)=0,"正確","錯誤")</f>
        <v>#N/A</v>
      </c>
    </row>
    <row r="150" spans="1:16" s="1" customFormat="1" ht="20.100000000000001" customHeight="1" x14ac:dyDescent="0.25">
      <c r="A150" s="3">
        <v>147</v>
      </c>
      <c r="B150" s="3"/>
      <c r="C150" s="3" t="str">
        <f t="shared" si="4"/>
        <v>請確認</v>
      </c>
      <c r="D150" s="8"/>
      <c r="E150" s="38"/>
      <c r="F150" s="5">
        <f t="shared" si="5"/>
        <v>125</v>
      </c>
      <c r="G150" s="4"/>
      <c r="H150" s="39"/>
      <c r="I150" s="39"/>
      <c r="J150" s="41"/>
      <c r="K150" s="8"/>
      <c r="L150" s="8"/>
      <c r="M150" s="8"/>
      <c r="N150" s="32"/>
      <c r="O150" s="48"/>
      <c r="P150" s="33" t="e">
        <f>IF(MOD(INT(VLOOKUP(LEFT($D150,1),設定資料!$D$2:$F$27,3,FALSE)/10)+
MOD(VLOOKUP(LEFT($D150,1),設定資料!$D$2:$F$27,3,FALSE),10)*9+SUMPRODUCT(VALUE(MID($D150,ROW($1:$9)+1,1)),{8;7;6;5;4;3;2;1;1}),10)=0,"正確","錯誤")</f>
        <v>#N/A</v>
      </c>
    </row>
    <row r="151" spans="1:16" customFormat="1" ht="20.100000000000001" customHeight="1" x14ac:dyDescent="0.25">
      <c r="A151" s="3">
        <v>148</v>
      </c>
      <c r="B151" s="3"/>
      <c r="C151" s="3" t="str">
        <f t="shared" si="4"/>
        <v>請確認</v>
      </c>
      <c r="D151" s="8"/>
      <c r="E151" s="38"/>
      <c r="F151" s="5">
        <f t="shared" si="5"/>
        <v>125</v>
      </c>
      <c r="G151" s="4"/>
      <c r="H151" s="39"/>
      <c r="I151" s="39"/>
      <c r="J151" s="41"/>
      <c r="K151" s="8"/>
      <c r="L151" s="8"/>
      <c r="M151" s="8"/>
      <c r="N151" s="32"/>
      <c r="O151" s="50"/>
      <c r="P151" s="33" t="e">
        <f>IF(MOD(INT(VLOOKUP(LEFT($D151,1),設定資料!$D$2:$F$27,3,FALSE)/10)+
MOD(VLOOKUP(LEFT($D151,1),設定資料!$D$2:$F$27,3,FALSE),10)*9+SUMPRODUCT(VALUE(MID($D151,ROW($1:$9)+1,1)),{8;7;6;5;4;3;2;1;1}),10)=0,"正確","錯誤")</f>
        <v>#N/A</v>
      </c>
    </row>
    <row r="152" spans="1:16" ht="20.100000000000001" customHeight="1" x14ac:dyDescent="0.25">
      <c r="A152" s="3">
        <v>149</v>
      </c>
      <c r="B152" s="3"/>
      <c r="C152" s="3" t="str">
        <f t="shared" si="4"/>
        <v>請確認</v>
      </c>
      <c r="D152" s="3"/>
      <c r="E152" s="38"/>
      <c r="F152" s="5">
        <f t="shared" si="5"/>
        <v>125</v>
      </c>
      <c r="G152" s="39"/>
      <c r="H152" s="39"/>
      <c r="I152" s="39"/>
      <c r="J152" s="3"/>
      <c r="K152" s="8"/>
      <c r="L152" s="8"/>
      <c r="M152" s="8"/>
      <c r="P152" s="33" t="e">
        <f>IF(MOD(INT(VLOOKUP(LEFT($D152,1),設定資料!$D$2:$F$27,3,FALSE)/10)+
MOD(VLOOKUP(LEFT($D152,1),設定資料!$D$2:$F$27,3,FALSE),10)*9+SUMPRODUCT(VALUE(MID($D152,ROW($1:$9)+1,1)),{8;7;6;5;4;3;2;1;1}),10)=0,"正確","錯誤")</f>
        <v>#N/A</v>
      </c>
    </row>
    <row r="153" spans="1:16" ht="20.100000000000001" customHeight="1" x14ac:dyDescent="0.25">
      <c r="A153" s="3">
        <v>150</v>
      </c>
      <c r="B153" s="3"/>
      <c r="C153" s="3" t="str">
        <f t="shared" si="4"/>
        <v>請確認</v>
      </c>
      <c r="D153" s="8"/>
      <c r="E153" s="38"/>
      <c r="F153" s="5">
        <f t="shared" si="5"/>
        <v>125</v>
      </c>
      <c r="G153" s="4"/>
      <c r="H153" s="39"/>
      <c r="I153" s="39"/>
      <c r="J153" s="41"/>
      <c r="K153" s="8"/>
      <c r="L153" s="8"/>
      <c r="M153" s="8"/>
      <c r="P153" s="33" t="e">
        <f>IF(MOD(INT(VLOOKUP(LEFT($D153,1),設定資料!$D$2:$F$27,3,FALSE)/10)+
MOD(VLOOKUP(LEFT($D153,1),設定資料!$D$2:$F$27,3,FALSE),10)*9+SUMPRODUCT(VALUE(MID($D153,ROW($1:$9)+1,1)),{8;7;6;5;4;3;2;1;1}),10)=0,"正確","錯誤")</f>
        <v>#N/A</v>
      </c>
    </row>
    <row r="154" spans="1:16" ht="20.100000000000001" customHeight="1" x14ac:dyDescent="0.25">
      <c r="A154" s="3">
        <v>151</v>
      </c>
      <c r="B154" s="3"/>
      <c r="C154" s="3" t="str">
        <f t="shared" si="4"/>
        <v>請確認</v>
      </c>
      <c r="D154" s="41"/>
      <c r="E154" s="38"/>
      <c r="F154" s="5">
        <f t="shared" si="5"/>
        <v>125</v>
      </c>
      <c r="G154" s="39"/>
      <c r="H154" s="39"/>
      <c r="I154" s="39"/>
      <c r="J154" s="3"/>
      <c r="K154" s="46"/>
      <c r="L154" s="8"/>
      <c r="M154" s="8"/>
      <c r="P154" s="33" t="e">
        <f>IF(MOD(INT(VLOOKUP(LEFT($D154,1),設定資料!$D$2:$F$27,3,FALSE)/10)+
MOD(VLOOKUP(LEFT($D154,1),設定資料!$D$2:$F$27,3,FALSE),10)*9+SUMPRODUCT(VALUE(MID($D154,ROW($1:$9)+1,1)),{8;7;6;5;4;3;2;1;1}),10)=0,"正確","錯誤")</f>
        <v>#N/A</v>
      </c>
    </row>
    <row r="155" spans="1:16" ht="20.100000000000001" customHeight="1" x14ac:dyDescent="0.25">
      <c r="A155" s="3">
        <v>152</v>
      </c>
      <c r="B155" s="3"/>
      <c r="C155" s="3" t="str">
        <f t="shared" si="4"/>
        <v>請確認</v>
      </c>
      <c r="D155" s="41"/>
      <c r="E155" s="38"/>
      <c r="F155" s="5">
        <f t="shared" si="5"/>
        <v>125</v>
      </c>
      <c r="G155" s="4"/>
      <c r="H155" s="39"/>
      <c r="I155" s="39"/>
      <c r="J155" s="41"/>
      <c r="K155" s="8"/>
      <c r="L155" s="8"/>
      <c r="M155" s="8"/>
      <c r="P155" s="33" t="e">
        <f>IF(MOD(INT(VLOOKUP(LEFT($D155,1),設定資料!$D$2:$F$27,3,FALSE)/10)+
MOD(VLOOKUP(LEFT($D155,1),設定資料!$D$2:$F$27,3,FALSE),10)*9+SUMPRODUCT(VALUE(MID($D155,ROW($1:$9)+1,1)),{8;7;6;5;4;3;2;1;1}),10)=0,"正確","錯誤")</f>
        <v>#N/A</v>
      </c>
    </row>
    <row r="156" spans="1:16" ht="20.100000000000001" customHeight="1" x14ac:dyDescent="0.25">
      <c r="A156" s="3">
        <v>153</v>
      </c>
      <c r="B156" s="3"/>
      <c r="C156" s="3" t="str">
        <f t="shared" si="4"/>
        <v>請確認</v>
      </c>
      <c r="D156" s="41"/>
      <c r="E156" s="38"/>
      <c r="F156" s="5">
        <f t="shared" si="5"/>
        <v>125</v>
      </c>
      <c r="G156" s="4"/>
      <c r="H156" s="39"/>
      <c r="I156" s="39"/>
      <c r="J156" s="41"/>
      <c r="K156" s="8"/>
      <c r="L156" s="8"/>
      <c r="M156" s="8"/>
      <c r="P156" s="33" t="e">
        <f>IF(MOD(INT(VLOOKUP(LEFT($D156,1),設定資料!$D$2:$F$27,3,FALSE)/10)+
MOD(VLOOKUP(LEFT($D156,1),設定資料!$D$2:$F$27,3,FALSE),10)*9+SUMPRODUCT(VALUE(MID($D156,ROW($1:$9)+1,1)),{8;7;6;5;4;3;2;1;1}),10)=0,"正確","錯誤")</f>
        <v>#N/A</v>
      </c>
    </row>
    <row r="157" spans="1:16" ht="20.100000000000001" customHeight="1" x14ac:dyDescent="0.25">
      <c r="A157" s="3">
        <v>154</v>
      </c>
      <c r="B157" s="3"/>
      <c r="C157" s="3" t="str">
        <f t="shared" si="4"/>
        <v>請確認</v>
      </c>
      <c r="D157" s="41"/>
      <c r="E157" s="38"/>
      <c r="F157" s="5">
        <f t="shared" si="5"/>
        <v>125</v>
      </c>
      <c r="G157" s="4"/>
      <c r="H157" s="39"/>
      <c r="I157" s="39"/>
      <c r="J157" s="41"/>
      <c r="K157" s="8"/>
      <c r="L157" s="8"/>
      <c r="M157" s="8"/>
      <c r="P157" s="33" t="e">
        <f>IF(MOD(INT(VLOOKUP(LEFT($D157,1),設定資料!$D$2:$F$27,3,FALSE)/10)+
MOD(VLOOKUP(LEFT($D157,1),設定資料!$D$2:$F$27,3,FALSE),10)*9+SUMPRODUCT(VALUE(MID($D157,ROW($1:$9)+1,1)),{8;7;6;5;4;3;2;1;1}),10)=0,"正確","錯誤")</f>
        <v>#N/A</v>
      </c>
    </row>
    <row r="158" spans="1:16" ht="20.100000000000001" customHeight="1" x14ac:dyDescent="0.25">
      <c r="A158" s="3">
        <v>155</v>
      </c>
      <c r="B158" s="3"/>
      <c r="C158" s="3" t="str">
        <f t="shared" si="4"/>
        <v>請確認</v>
      </c>
      <c r="D158" s="3"/>
      <c r="E158" s="38"/>
      <c r="F158" s="5">
        <f t="shared" si="5"/>
        <v>125</v>
      </c>
      <c r="G158" s="39"/>
      <c r="H158" s="39"/>
      <c r="I158" s="39"/>
      <c r="J158" s="41"/>
      <c r="K158" s="8"/>
      <c r="L158" s="3"/>
      <c r="M158" s="8"/>
      <c r="P158" s="33" t="e">
        <f>IF(MOD(INT(VLOOKUP(LEFT($D158,1),設定資料!$D$2:$F$27,3,FALSE)/10)+
MOD(VLOOKUP(LEFT($D158,1),設定資料!$D$2:$F$27,3,FALSE),10)*9+SUMPRODUCT(VALUE(MID($D158,ROW($1:$9)+1,1)),{8;7;6;5;4;3;2;1;1}),10)=0,"正確","錯誤")</f>
        <v>#N/A</v>
      </c>
    </row>
    <row r="159" spans="1:16" ht="20.100000000000001" customHeight="1" x14ac:dyDescent="0.25">
      <c r="A159" s="3">
        <v>156</v>
      </c>
      <c r="B159" s="3"/>
      <c r="C159" s="3" t="str">
        <f t="shared" si="4"/>
        <v>請確認</v>
      </c>
      <c r="D159" s="41"/>
      <c r="E159" s="38"/>
      <c r="F159" s="5">
        <f t="shared" si="5"/>
        <v>125</v>
      </c>
      <c r="G159" s="4"/>
      <c r="H159" s="39"/>
      <c r="I159" s="39"/>
      <c r="J159" s="41"/>
      <c r="K159" s="8"/>
      <c r="L159" s="8"/>
      <c r="M159" s="8"/>
      <c r="P159" s="33" t="e">
        <f>IF(MOD(INT(VLOOKUP(LEFT($D159,1),設定資料!$D$2:$F$27,3,FALSE)/10)+
MOD(VLOOKUP(LEFT($D159,1),設定資料!$D$2:$F$27,3,FALSE),10)*9+SUMPRODUCT(VALUE(MID($D159,ROW($1:$9)+1,1)),{8;7;6;5;4;3;2;1;1}),10)=0,"正確","錯誤")</f>
        <v>#N/A</v>
      </c>
    </row>
    <row r="160" spans="1:16" ht="20.100000000000001" customHeight="1" x14ac:dyDescent="0.25">
      <c r="A160" s="3">
        <v>157</v>
      </c>
      <c r="B160" s="3"/>
      <c r="C160" s="3" t="str">
        <f t="shared" si="4"/>
        <v>請確認</v>
      </c>
      <c r="D160" s="41"/>
      <c r="E160" s="38"/>
      <c r="F160" s="5">
        <f t="shared" si="5"/>
        <v>125</v>
      </c>
      <c r="G160" s="39"/>
      <c r="H160" s="39"/>
      <c r="I160" s="39"/>
      <c r="J160" s="41"/>
      <c r="K160" s="8"/>
      <c r="L160" s="8"/>
      <c r="M160" s="8"/>
      <c r="P160" s="33" t="e">
        <f>IF(MOD(INT(VLOOKUP(LEFT($D160,1),設定資料!$D$2:$F$27,3,FALSE)/10)+
MOD(VLOOKUP(LEFT($D160,1),設定資料!$D$2:$F$27,3,FALSE),10)*9+SUMPRODUCT(VALUE(MID($D160,ROW($1:$9)+1,1)),{8;7;6;5;4;3;2;1;1}),10)=0,"正確","錯誤")</f>
        <v>#N/A</v>
      </c>
    </row>
    <row r="161" spans="1:16" ht="20.100000000000001" customHeight="1" x14ac:dyDescent="0.25">
      <c r="A161" s="3">
        <v>158</v>
      </c>
      <c r="B161" s="3"/>
      <c r="C161" s="3" t="str">
        <f t="shared" si="4"/>
        <v>請確認</v>
      </c>
      <c r="D161" s="41"/>
      <c r="E161" s="38"/>
      <c r="F161" s="5">
        <f t="shared" si="5"/>
        <v>125</v>
      </c>
      <c r="G161" s="39"/>
      <c r="H161" s="39"/>
      <c r="I161" s="39"/>
      <c r="J161" s="41"/>
      <c r="K161" s="8"/>
      <c r="L161" s="8"/>
      <c r="M161" s="8"/>
      <c r="N161" s="48"/>
      <c r="P161" s="33" t="e">
        <f>IF(MOD(INT(VLOOKUP(LEFT($D161,1),設定資料!$D$2:$F$27,3,FALSE)/10)+
MOD(VLOOKUP(LEFT($D161,1),設定資料!$D$2:$F$27,3,FALSE),10)*9+SUMPRODUCT(VALUE(MID($D161,ROW($1:$9)+1,1)),{8;7;6;5;4;3;2;1;1}),10)=0,"正確","錯誤")</f>
        <v>#N/A</v>
      </c>
    </row>
    <row r="162" spans="1:16" ht="20.100000000000001" customHeight="1" x14ac:dyDescent="0.25">
      <c r="A162" s="3">
        <v>159</v>
      </c>
      <c r="B162" s="3"/>
      <c r="C162" s="3" t="str">
        <f t="shared" si="4"/>
        <v>請確認</v>
      </c>
      <c r="D162" s="41"/>
      <c r="E162" s="38"/>
      <c r="F162" s="5">
        <f t="shared" si="5"/>
        <v>125</v>
      </c>
      <c r="G162" s="39"/>
      <c r="H162" s="39"/>
      <c r="I162" s="39"/>
      <c r="J162" s="41"/>
      <c r="K162" s="8"/>
      <c r="L162" s="8"/>
      <c r="M162" s="8"/>
      <c r="P162" s="33" t="e">
        <f>IF(MOD(INT(VLOOKUP(LEFT($D162,1),設定資料!$D$2:$F$27,3,FALSE)/10)+
MOD(VLOOKUP(LEFT($D162,1),設定資料!$D$2:$F$27,3,FALSE),10)*9+SUMPRODUCT(VALUE(MID($D162,ROW($1:$9)+1,1)),{8;7;6;5;4;3;2;1;1}),10)=0,"正確","錯誤")</f>
        <v>#N/A</v>
      </c>
    </row>
    <row r="163" spans="1:16" ht="20.100000000000001" customHeight="1" x14ac:dyDescent="0.25">
      <c r="A163" s="3">
        <v>160</v>
      </c>
      <c r="B163" s="3"/>
      <c r="C163" s="3" t="str">
        <f t="shared" si="4"/>
        <v>請確認</v>
      </c>
      <c r="D163" s="41"/>
      <c r="E163" s="38"/>
      <c r="F163" s="5">
        <f t="shared" si="5"/>
        <v>125</v>
      </c>
      <c r="G163" s="39"/>
      <c r="H163" s="39"/>
      <c r="I163" s="39"/>
      <c r="J163" s="41"/>
      <c r="K163" s="8"/>
      <c r="L163" s="8"/>
      <c r="M163" s="8"/>
      <c r="P163" s="33" t="e">
        <f>IF(MOD(INT(VLOOKUP(LEFT($D163,1),設定資料!$D$2:$F$27,3,FALSE)/10)+
MOD(VLOOKUP(LEFT($D163,1),設定資料!$D$2:$F$27,3,FALSE),10)*9+SUMPRODUCT(VALUE(MID($D163,ROW($1:$9)+1,1)),{8;7;6;5;4;3;2;1;1}),10)=0,"正確","錯誤")</f>
        <v>#N/A</v>
      </c>
    </row>
    <row r="164" spans="1:16" ht="20.100000000000001" customHeight="1" x14ac:dyDescent="0.25">
      <c r="A164" s="3">
        <v>161</v>
      </c>
      <c r="B164" s="3"/>
      <c r="C164" s="3" t="str">
        <f t="shared" si="4"/>
        <v>請確認</v>
      </c>
      <c r="D164" s="41"/>
      <c r="E164" s="38"/>
      <c r="F164" s="5">
        <f t="shared" si="5"/>
        <v>125</v>
      </c>
      <c r="G164" s="39"/>
      <c r="H164" s="39"/>
      <c r="I164" s="39"/>
      <c r="J164" s="41"/>
      <c r="K164" s="8"/>
      <c r="L164" s="8"/>
      <c r="M164" s="8"/>
      <c r="P164" s="33" t="e">
        <f>IF(MOD(INT(VLOOKUP(LEFT($D164,1),設定資料!$D$2:$F$27,3,FALSE)/10)+
MOD(VLOOKUP(LEFT($D164,1),設定資料!$D$2:$F$27,3,FALSE),10)*9+SUMPRODUCT(VALUE(MID($D164,ROW($1:$9)+1,1)),{8;7;6;5;4;3;2;1;1}),10)=0,"正確","錯誤")</f>
        <v>#N/A</v>
      </c>
    </row>
    <row r="165" spans="1:16" ht="20.100000000000001" customHeight="1" x14ac:dyDescent="0.25">
      <c r="A165" s="3">
        <v>162</v>
      </c>
      <c r="B165" s="3"/>
      <c r="C165" s="3" t="str">
        <f t="shared" si="4"/>
        <v>請確認</v>
      </c>
      <c r="D165" s="41"/>
      <c r="E165" s="38"/>
      <c r="F165" s="5">
        <f t="shared" si="5"/>
        <v>125</v>
      </c>
      <c r="G165" s="39"/>
      <c r="H165" s="39"/>
      <c r="I165" s="39"/>
      <c r="J165" s="41"/>
      <c r="K165" s="8"/>
      <c r="L165" s="46"/>
      <c r="M165" s="8"/>
      <c r="P165" s="33" t="e">
        <f>IF(MOD(INT(VLOOKUP(LEFT($D165,1),設定資料!$D$2:$F$27,3,FALSE)/10)+
MOD(VLOOKUP(LEFT($D165,1),設定資料!$D$2:$F$27,3,FALSE),10)*9+SUMPRODUCT(VALUE(MID($D165,ROW($1:$9)+1,1)),{8;7;6;5;4;3;2;1;1}),10)=0,"正確","錯誤")</f>
        <v>#N/A</v>
      </c>
    </row>
    <row r="166" spans="1:16" s="1" customFormat="1" ht="28.5" x14ac:dyDescent="0.25">
      <c r="A166" s="3">
        <v>163</v>
      </c>
      <c r="B166" s="3"/>
      <c r="C166" s="3" t="str">
        <f t="shared" si="4"/>
        <v>請確認</v>
      </c>
      <c r="D166" s="41"/>
      <c r="E166" s="38"/>
      <c r="F166" s="5">
        <f t="shared" si="5"/>
        <v>125</v>
      </c>
      <c r="G166" s="39"/>
      <c r="H166" s="39"/>
      <c r="I166" s="39"/>
      <c r="J166" s="3"/>
      <c r="K166" s="8"/>
      <c r="L166" s="8"/>
      <c r="M166" s="8"/>
      <c r="N166" s="32"/>
      <c r="O166" s="48"/>
      <c r="P166" s="33" t="e">
        <f>IF(MOD(INT(VLOOKUP(LEFT($D166,1),設定資料!$D$2:$F$27,3,FALSE)/10)+
MOD(VLOOKUP(LEFT($D166,1),設定資料!$D$2:$F$27,3,FALSE),10)*9+SUMPRODUCT(VALUE(MID($D166,ROW($1:$9)+1,1)),{8;7;6;5;4;3;2;1;1}),10)=0,"正確","錯誤")</f>
        <v>#N/A</v>
      </c>
    </row>
    <row r="167" spans="1:16" ht="20.100000000000001" customHeight="1" x14ac:dyDescent="0.25">
      <c r="A167" s="3">
        <v>164</v>
      </c>
      <c r="B167" s="3"/>
      <c r="C167" s="3" t="str">
        <f t="shared" si="4"/>
        <v>請確認</v>
      </c>
      <c r="D167" s="41"/>
      <c r="E167" s="38"/>
      <c r="F167" s="5">
        <f t="shared" si="5"/>
        <v>125</v>
      </c>
      <c r="G167" s="39"/>
      <c r="H167" s="39"/>
      <c r="I167" s="39"/>
      <c r="J167" s="41"/>
      <c r="K167" s="8"/>
      <c r="L167" s="8"/>
      <c r="M167" s="8"/>
      <c r="P167" s="33" t="e">
        <f>IF(MOD(INT(VLOOKUP(LEFT($D167,1),設定資料!$D$2:$F$27,3,FALSE)/10)+
MOD(VLOOKUP(LEFT($D167,1),設定資料!$D$2:$F$27,3,FALSE),10)*9+SUMPRODUCT(VALUE(MID($D167,ROW($1:$9)+1,1)),{8;7;6;5;4;3;2;1;1}),10)=0,"正確","錯誤")</f>
        <v>#N/A</v>
      </c>
    </row>
    <row r="168" spans="1:16" ht="20.100000000000001" customHeight="1" x14ac:dyDescent="0.25">
      <c r="A168" s="3">
        <v>165</v>
      </c>
      <c r="B168" s="3"/>
      <c r="C168" s="3" t="str">
        <f t="shared" si="4"/>
        <v>請確認</v>
      </c>
      <c r="D168" s="41"/>
      <c r="E168" s="38"/>
      <c r="F168" s="5">
        <f t="shared" si="5"/>
        <v>125</v>
      </c>
      <c r="G168" s="39"/>
      <c r="H168" s="39"/>
      <c r="I168" s="39"/>
      <c r="J168" s="41"/>
      <c r="K168" s="8"/>
      <c r="L168" s="8"/>
      <c r="M168" s="8"/>
      <c r="P168" s="33" t="e">
        <f>IF(MOD(INT(VLOOKUP(LEFT($D168,1),設定資料!$D$2:$F$27,3,FALSE)/10)+
MOD(VLOOKUP(LEFT($D168,1),設定資料!$D$2:$F$27,3,FALSE),10)*9+SUMPRODUCT(VALUE(MID($D168,ROW($1:$9)+1,1)),{8;7;6;5;4;3;2;1;1}),10)=0,"正確","錯誤")</f>
        <v>#N/A</v>
      </c>
    </row>
    <row r="169" spans="1:16" ht="28.5" x14ac:dyDescent="0.25">
      <c r="A169" s="3">
        <v>166</v>
      </c>
      <c r="B169" s="3"/>
      <c r="C169" s="3" t="str">
        <f t="shared" si="4"/>
        <v>請確認</v>
      </c>
      <c r="D169" s="3"/>
      <c r="E169" s="38"/>
      <c r="F169" s="5">
        <f t="shared" si="5"/>
        <v>125</v>
      </c>
      <c r="G169" s="39"/>
      <c r="H169" s="39"/>
      <c r="I169" s="39"/>
      <c r="J169" s="41"/>
      <c r="K169" s="8"/>
      <c r="L169" s="46"/>
      <c r="M169" s="8"/>
      <c r="P169" s="33" t="e">
        <f>IF(MOD(INT(VLOOKUP(LEFT($D169,1),設定資料!$D$2:$F$27,3,FALSE)/10)+
MOD(VLOOKUP(LEFT($D169,1),設定資料!$D$2:$F$27,3,FALSE),10)*9+SUMPRODUCT(VALUE(MID($D169,ROW($1:$9)+1,1)),{8;7;6;5;4;3;2;1;1}),10)=0,"正確","錯誤")</f>
        <v>#N/A</v>
      </c>
    </row>
    <row r="170" spans="1:16" ht="20.100000000000001" customHeight="1" x14ac:dyDescent="0.25">
      <c r="A170" s="3">
        <v>167</v>
      </c>
      <c r="B170" s="3"/>
      <c r="C170" s="3" t="str">
        <f t="shared" si="4"/>
        <v>請確認</v>
      </c>
      <c r="D170" s="3"/>
      <c r="E170" s="38"/>
      <c r="F170" s="5">
        <f t="shared" si="5"/>
        <v>125</v>
      </c>
      <c r="G170" s="39"/>
      <c r="H170" s="39"/>
      <c r="I170" s="39"/>
      <c r="J170" s="41"/>
      <c r="K170" s="8"/>
      <c r="L170" s="8"/>
      <c r="M170" s="8"/>
      <c r="P170" s="33" t="e">
        <f>IF(MOD(INT(VLOOKUP(LEFT($D170,1),設定資料!$D$2:$F$27,3,FALSE)/10)+
MOD(VLOOKUP(LEFT($D170,1),設定資料!$D$2:$F$27,3,FALSE),10)*9+SUMPRODUCT(VALUE(MID($D170,ROW($1:$9)+1,1)),{8;7;6;5;4;3;2;1;1}),10)=0,"正確","錯誤")</f>
        <v>#N/A</v>
      </c>
    </row>
    <row r="171" spans="1:16" ht="20.100000000000001" customHeight="1" x14ac:dyDescent="0.25">
      <c r="A171" s="3">
        <v>168</v>
      </c>
      <c r="B171" s="3"/>
      <c r="C171" s="3" t="str">
        <f t="shared" si="4"/>
        <v>請確認</v>
      </c>
      <c r="D171" s="41"/>
      <c r="E171" s="38"/>
      <c r="F171" s="5">
        <f t="shared" si="5"/>
        <v>125</v>
      </c>
      <c r="G171" s="39"/>
      <c r="H171" s="39"/>
      <c r="I171" s="39"/>
      <c r="J171" s="41"/>
      <c r="K171" s="8"/>
      <c r="L171" s="8"/>
      <c r="M171" s="8"/>
      <c r="P171" s="33" t="e">
        <f>IF(MOD(INT(VLOOKUP(LEFT($D171,1),設定資料!$D$2:$F$27,3,FALSE)/10)+
MOD(VLOOKUP(LEFT($D171,1),設定資料!$D$2:$F$27,3,FALSE),10)*9+SUMPRODUCT(VALUE(MID($D171,ROW($1:$9)+1,1)),{8;7;6;5;4;3;2;1;1}),10)=0,"正確","錯誤")</f>
        <v>#N/A</v>
      </c>
    </row>
    <row r="172" spans="1:16" ht="20.100000000000001" customHeight="1" x14ac:dyDescent="0.25">
      <c r="A172" s="3">
        <v>169</v>
      </c>
      <c r="B172" s="3"/>
      <c r="C172" s="3" t="str">
        <f t="shared" si="4"/>
        <v>請確認</v>
      </c>
      <c r="D172" s="41"/>
      <c r="E172" s="38"/>
      <c r="F172" s="5">
        <f t="shared" si="5"/>
        <v>125</v>
      </c>
      <c r="G172" s="39"/>
      <c r="H172" s="39"/>
      <c r="I172" s="39"/>
      <c r="J172" s="41"/>
      <c r="K172" s="8"/>
      <c r="L172" s="8"/>
      <c r="M172" s="8"/>
      <c r="P172" s="33" t="e">
        <f>IF(MOD(INT(VLOOKUP(LEFT($D172,1),設定資料!$D$2:$F$27,3,FALSE)/10)+
MOD(VLOOKUP(LEFT($D172,1),設定資料!$D$2:$F$27,3,FALSE),10)*9+SUMPRODUCT(VALUE(MID($D172,ROW($1:$9)+1,1)),{8;7;6;5;4;3;2;1;1}),10)=0,"正確","錯誤")</f>
        <v>#N/A</v>
      </c>
    </row>
    <row r="173" spans="1:16" ht="20.100000000000001" customHeight="1" x14ac:dyDescent="0.25">
      <c r="A173" s="3">
        <v>170</v>
      </c>
      <c r="B173" s="3"/>
      <c r="C173" s="3" t="str">
        <f t="shared" si="4"/>
        <v>請確認</v>
      </c>
      <c r="D173" s="41"/>
      <c r="E173" s="38"/>
      <c r="F173" s="5">
        <f t="shared" si="5"/>
        <v>125</v>
      </c>
      <c r="G173" s="39"/>
      <c r="H173" s="39"/>
      <c r="I173" s="39"/>
      <c r="J173" s="41"/>
      <c r="K173" s="8"/>
      <c r="L173" s="8"/>
      <c r="M173" s="8"/>
      <c r="P173" s="33" t="e">
        <f>IF(MOD(INT(VLOOKUP(LEFT($D173,1),設定資料!$D$2:$F$27,3,FALSE)/10)+
MOD(VLOOKUP(LEFT($D173,1),設定資料!$D$2:$F$27,3,FALSE),10)*9+SUMPRODUCT(VALUE(MID($D173,ROW($1:$9)+1,1)),{8;7;6;5;4;3;2;1;1}),10)=0,"正確","錯誤")</f>
        <v>#N/A</v>
      </c>
    </row>
    <row r="174" spans="1:16" ht="20.100000000000001" customHeight="1" x14ac:dyDescent="0.25">
      <c r="A174" s="3">
        <v>171</v>
      </c>
      <c r="B174" s="41"/>
      <c r="C174" s="3" t="str">
        <f t="shared" si="4"/>
        <v>請確認</v>
      </c>
      <c r="D174" s="41"/>
      <c r="E174" s="38"/>
      <c r="F174" s="5">
        <f t="shared" si="5"/>
        <v>125</v>
      </c>
      <c r="G174" s="39"/>
      <c r="H174" s="41"/>
      <c r="I174" s="43"/>
      <c r="J174" s="41"/>
      <c r="K174" s="41"/>
      <c r="L174" s="8"/>
      <c r="M174" s="8"/>
      <c r="P174" s="33" t="e">
        <f>IF(MOD(INT(VLOOKUP(LEFT($D174,1),設定資料!$D$2:$F$27,3,FALSE)/10)+
MOD(VLOOKUP(LEFT($D174,1),設定資料!$D$2:$F$27,3,FALSE),10)*9+SUMPRODUCT(VALUE(MID($D174,ROW($1:$9)+1,1)),{8;7;6;5;4;3;2;1;1}),10)=0,"正確","錯誤")</f>
        <v>#N/A</v>
      </c>
    </row>
    <row r="175" spans="1:16" ht="20.100000000000001" customHeight="1" x14ac:dyDescent="0.25">
      <c r="A175" s="3">
        <v>172</v>
      </c>
      <c r="B175" s="41"/>
      <c r="C175" s="3" t="str">
        <f t="shared" si="4"/>
        <v>請確認</v>
      </c>
      <c r="D175" s="41"/>
      <c r="E175" s="38"/>
      <c r="F175" s="5">
        <f t="shared" si="5"/>
        <v>125</v>
      </c>
      <c r="G175" s="39"/>
      <c r="H175" s="39"/>
      <c r="I175" s="41"/>
      <c r="J175" s="41"/>
      <c r="K175" s="46"/>
      <c r="L175" s="8"/>
      <c r="M175" s="8"/>
      <c r="N175" s="48"/>
      <c r="P175" s="33" t="e">
        <f>IF(MOD(INT(VLOOKUP(LEFT($D175,1),設定資料!$D$2:$F$27,3,FALSE)/10)+
MOD(VLOOKUP(LEFT($D175,1),設定資料!$D$2:$F$27,3,FALSE),10)*9+SUMPRODUCT(VALUE(MID($D175,ROW($1:$9)+1,1)),{8;7;6;5;4;3;2;1;1}),10)=0,"正確","錯誤")</f>
        <v>#N/A</v>
      </c>
    </row>
    <row r="176" spans="1:16" ht="20.100000000000001" customHeight="1" x14ac:dyDescent="0.25">
      <c r="A176" s="3">
        <v>173</v>
      </c>
      <c r="B176" s="3"/>
      <c r="C176" s="3" t="str">
        <f t="shared" si="4"/>
        <v>請確認</v>
      </c>
      <c r="D176" s="3"/>
      <c r="E176" s="38"/>
      <c r="F176" s="5">
        <f t="shared" si="5"/>
        <v>125</v>
      </c>
      <c r="G176" s="39"/>
      <c r="H176" s="3"/>
      <c r="I176" s="3"/>
      <c r="J176" s="41"/>
      <c r="K176" s="8"/>
      <c r="L176" s="8"/>
      <c r="M176" s="8"/>
      <c r="P176" s="33" t="e">
        <f>IF(MOD(INT(VLOOKUP(LEFT($D176,1),設定資料!$D$2:$F$27,3,FALSE)/10)+
MOD(VLOOKUP(LEFT($D176,1),設定資料!$D$2:$F$27,3,FALSE),10)*9+SUMPRODUCT(VALUE(MID($D176,ROW($1:$9)+1,1)),{8;7;6;5;4;3;2;1;1}),10)=0,"正確","錯誤")</f>
        <v>#N/A</v>
      </c>
    </row>
    <row r="177" spans="1:16" ht="20.100000000000001" customHeight="1" x14ac:dyDescent="0.25">
      <c r="A177" s="3">
        <v>174</v>
      </c>
      <c r="B177" s="3"/>
      <c r="C177" s="3" t="str">
        <f t="shared" si="4"/>
        <v>請確認</v>
      </c>
      <c r="D177" s="8"/>
      <c r="E177" s="38"/>
      <c r="F177" s="5">
        <f t="shared" si="5"/>
        <v>125</v>
      </c>
      <c r="G177" s="4"/>
      <c r="H177" s="44"/>
      <c r="I177" s="44"/>
      <c r="J177" s="8"/>
      <c r="K177" s="8"/>
      <c r="L177" s="8"/>
      <c r="M177" s="8"/>
      <c r="P177" s="33" t="e">
        <f>IF(MOD(INT(VLOOKUP(LEFT($D177,1),設定資料!$D$2:$F$27,3,FALSE)/10)+
MOD(VLOOKUP(LEFT($D177,1),設定資料!$D$2:$F$27,3,FALSE),10)*9+SUMPRODUCT(VALUE(MID($D177,ROW($1:$9)+1,1)),{8;7;6;5;4;3;2;1;1}),10)=0,"正確","錯誤")</f>
        <v>#N/A</v>
      </c>
    </row>
    <row r="178" spans="1:16" ht="20.100000000000001" customHeight="1" x14ac:dyDescent="0.25">
      <c r="A178" s="3">
        <v>175</v>
      </c>
      <c r="B178" s="3"/>
      <c r="C178" s="3" t="str">
        <f t="shared" si="4"/>
        <v>請確認</v>
      </c>
      <c r="D178" s="8"/>
      <c r="E178" s="38"/>
      <c r="F178" s="5">
        <f t="shared" si="5"/>
        <v>125</v>
      </c>
      <c r="G178" s="4"/>
      <c r="H178" s="44"/>
      <c r="I178" s="44"/>
      <c r="J178" s="8"/>
      <c r="K178" s="8"/>
      <c r="L178" s="8"/>
      <c r="M178" s="8"/>
      <c r="P178" s="33" t="e">
        <f>IF(MOD(INT(VLOOKUP(LEFT($D178,1),設定資料!$D$2:$F$27,3,FALSE)/10)+
MOD(VLOOKUP(LEFT($D178,1),設定資料!$D$2:$F$27,3,FALSE),10)*9+SUMPRODUCT(VALUE(MID($D178,ROW($1:$9)+1,1)),{8;7;6;5;4;3;2;1;1}),10)=0,"正確","錯誤")</f>
        <v>#N/A</v>
      </c>
    </row>
    <row r="179" spans="1:16" ht="20.100000000000001" customHeight="1" x14ac:dyDescent="0.25">
      <c r="A179" s="3">
        <v>176</v>
      </c>
      <c r="B179" s="3"/>
      <c r="C179" s="3" t="str">
        <f t="shared" si="4"/>
        <v>請確認</v>
      </c>
      <c r="D179" s="3"/>
      <c r="E179" s="38"/>
      <c r="F179" s="5">
        <f t="shared" si="5"/>
        <v>125</v>
      </c>
      <c r="G179" s="44"/>
      <c r="H179" s="44"/>
      <c r="I179" s="44"/>
      <c r="J179" s="8"/>
      <c r="K179" s="3"/>
      <c r="L179" s="8"/>
      <c r="M179" s="8"/>
      <c r="P179" s="33" t="e">
        <f>IF(MOD(INT(VLOOKUP(LEFT($D179,1),設定資料!$D$2:$F$27,3,FALSE)/10)+
MOD(VLOOKUP(LEFT($D179,1),設定資料!$D$2:$F$27,3,FALSE),10)*9+SUMPRODUCT(VALUE(MID($D179,ROW($1:$9)+1,1)),{8;7;6;5;4;3;2;1;1}),10)=0,"正確","錯誤")</f>
        <v>#N/A</v>
      </c>
    </row>
    <row r="180" spans="1:16" s="1" customFormat="1" ht="20.100000000000001" customHeight="1" x14ac:dyDescent="0.25">
      <c r="A180" s="3">
        <v>177</v>
      </c>
      <c r="B180" s="3"/>
      <c r="C180" s="3" t="str">
        <f t="shared" si="4"/>
        <v>請確認</v>
      </c>
      <c r="D180" s="8"/>
      <c r="E180" s="38"/>
      <c r="F180" s="5">
        <f t="shared" si="5"/>
        <v>125</v>
      </c>
      <c r="G180" s="44"/>
      <c r="H180" s="44"/>
      <c r="I180" s="44"/>
      <c r="J180" s="8"/>
      <c r="K180" s="8"/>
      <c r="L180" s="8"/>
      <c r="M180" s="8"/>
      <c r="N180" s="32"/>
      <c r="O180" s="48"/>
      <c r="P180" s="33" t="e">
        <f>IF(MOD(INT(VLOOKUP(LEFT($D180,1),設定資料!$D$2:$F$27,3,FALSE)/10)+
MOD(VLOOKUP(LEFT($D180,1),設定資料!$D$2:$F$27,3,FALSE),10)*9+SUMPRODUCT(VALUE(MID($D180,ROW($1:$9)+1,1)),{8;7;6;5;4;3;2;1;1}),10)=0,"正確","錯誤")</f>
        <v>#N/A</v>
      </c>
    </row>
    <row r="181" spans="1:16" ht="20.100000000000001" customHeight="1" x14ac:dyDescent="0.25">
      <c r="A181" s="3">
        <v>178</v>
      </c>
      <c r="B181" s="3"/>
      <c r="C181" s="3" t="str">
        <f t="shared" si="4"/>
        <v>請確認</v>
      </c>
      <c r="D181" s="8"/>
      <c r="E181" s="38"/>
      <c r="F181" s="5">
        <f t="shared" si="5"/>
        <v>125</v>
      </c>
      <c r="G181" s="44"/>
      <c r="H181" s="44"/>
      <c r="I181" s="44"/>
      <c r="J181" s="8"/>
      <c r="K181" s="8"/>
      <c r="L181" s="8"/>
      <c r="M181" s="8"/>
      <c r="P181" s="33" t="e">
        <f>IF(MOD(INT(VLOOKUP(LEFT($D181,1),設定資料!$D$2:$F$27,3,FALSE)/10)+
MOD(VLOOKUP(LEFT($D181,1),設定資料!$D$2:$F$27,3,FALSE),10)*9+SUMPRODUCT(VALUE(MID($D181,ROW($1:$9)+1,1)),{8;7;6;5;4;3;2;1;1}),10)=0,"正確","錯誤")</f>
        <v>#N/A</v>
      </c>
    </row>
    <row r="182" spans="1:16" ht="20.100000000000001" customHeight="1" x14ac:dyDescent="0.25">
      <c r="A182" s="3">
        <v>179</v>
      </c>
      <c r="B182" s="3"/>
      <c r="C182" s="3" t="str">
        <f t="shared" si="4"/>
        <v>請確認</v>
      </c>
      <c r="D182" s="8"/>
      <c r="E182" s="38"/>
      <c r="F182" s="5">
        <f t="shared" si="5"/>
        <v>125</v>
      </c>
      <c r="G182" s="44"/>
      <c r="H182" s="44"/>
      <c r="I182" s="44"/>
      <c r="J182" s="8"/>
      <c r="K182" s="8"/>
      <c r="L182" s="8"/>
      <c r="M182" s="8"/>
      <c r="P182" s="33" t="e">
        <f>IF(MOD(INT(VLOOKUP(LEFT($D182,1),設定資料!$D$2:$F$27,3,FALSE)/10)+
MOD(VLOOKUP(LEFT($D182,1),設定資料!$D$2:$F$27,3,FALSE),10)*9+SUMPRODUCT(VALUE(MID($D182,ROW($1:$9)+1,1)),{8;7;6;5;4;3;2;1;1}),10)=0,"正確","錯誤")</f>
        <v>#N/A</v>
      </c>
    </row>
    <row r="183" spans="1:16" ht="20.100000000000001" customHeight="1" x14ac:dyDescent="0.25">
      <c r="A183" s="3">
        <v>180</v>
      </c>
      <c r="B183" s="8"/>
      <c r="C183" s="3" t="str">
        <f t="shared" si="4"/>
        <v>請確認</v>
      </c>
      <c r="D183" s="8"/>
      <c r="E183" s="38"/>
      <c r="F183" s="5">
        <f t="shared" si="5"/>
        <v>125</v>
      </c>
      <c r="G183" s="44"/>
      <c r="H183" s="44"/>
      <c r="I183" s="44"/>
      <c r="J183" s="8"/>
      <c r="K183" s="8"/>
      <c r="L183" s="8"/>
      <c r="M183" s="8"/>
      <c r="P183" s="33" t="e">
        <f>IF(MOD(INT(VLOOKUP(LEFT($D183,1),設定資料!$D$2:$F$27,3,FALSE)/10)+
MOD(VLOOKUP(LEFT($D183,1),設定資料!$D$2:$F$27,3,FALSE),10)*9+SUMPRODUCT(VALUE(MID($D183,ROW($1:$9)+1,1)),{8;7;6;5;4;3;2;1;1}),10)=0,"正確","錯誤")</f>
        <v>#N/A</v>
      </c>
    </row>
    <row r="184" spans="1:16" ht="28.5" x14ac:dyDescent="0.25">
      <c r="A184" s="3">
        <v>181</v>
      </c>
      <c r="B184" s="43"/>
      <c r="C184" s="3" t="str">
        <f t="shared" si="4"/>
        <v>請確認</v>
      </c>
      <c r="D184" s="8"/>
      <c r="E184" s="38"/>
      <c r="F184" s="5">
        <f t="shared" si="5"/>
        <v>125</v>
      </c>
      <c r="G184" s="44"/>
      <c r="H184" s="44"/>
      <c r="I184" s="44"/>
      <c r="J184" s="8"/>
      <c r="K184" s="8"/>
      <c r="L184" s="8"/>
      <c r="M184" s="8"/>
      <c r="P184" s="33" t="e">
        <f>IF(MOD(INT(VLOOKUP(LEFT($D184,1),設定資料!$D$2:$F$27,3,FALSE)/10)+
MOD(VLOOKUP(LEFT($D184,1),設定資料!$D$2:$F$27,3,FALSE),10)*9+SUMPRODUCT(VALUE(MID($D184,ROW($1:$9)+1,1)),{8;7;6;5;4;3;2;1;1}),10)=0,"正確","錯誤")</f>
        <v>#N/A</v>
      </c>
    </row>
    <row r="185" spans="1:16" ht="28.5" x14ac:dyDescent="0.25">
      <c r="A185" s="3">
        <v>182</v>
      </c>
      <c r="B185" s="43"/>
      <c r="C185" s="3" t="str">
        <f t="shared" si="4"/>
        <v>請確認</v>
      </c>
      <c r="D185" s="8"/>
      <c r="E185" s="38"/>
      <c r="F185" s="5">
        <f t="shared" si="5"/>
        <v>125</v>
      </c>
      <c r="G185" s="44"/>
      <c r="H185" s="44"/>
      <c r="I185" s="44"/>
      <c r="J185" s="8"/>
      <c r="K185" s="8"/>
      <c r="L185" s="8"/>
      <c r="M185" s="8"/>
      <c r="P185" s="33" t="e">
        <f>IF(MOD(INT(VLOOKUP(LEFT($D185,1),設定資料!$D$2:$F$27,3,FALSE)/10)+
MOD(VLOOKUP(LEFT($D185,1),設定資料!$D$2:$F$27,3,FALSE),10)*9+SUMPRODUCT(VALUE(MID($D185,ROW($1:$9)+1,1)),{8;7;6;5;4;3;2;1;1}),10)=0,"正確","錯誤")</f>
        <v>#N/A</v>
      </c>
    </row>
    <row r="186" spans="1:16" ht="28.5" x14ac:dyDescent="0.25">
      <c r="A186" s="3">
        <v>183</v>
      </c>
      <c r="B186" s="43"/>
      <c r="C186" s="3" t="str">
        <f t="shared" si="4"/>
        <v>請確認</v>
      </c>
      <c r="D186" s="8"/>
      <c r="E186" s="38"/>
      <c r="F186" s="5">
        <f t="shared" si="5"/>
        <v>125</v>
      </c>
      <c r="G186" s="44"/>
      <c r="H186" s="44"/>
      <c r="I186" s="44"/>
      <c r="J186" s="8"/>
      <c r="K186" s="8"/>
      <c r="L186" s="8"/>
      <c r="M186" s="8"/>
      <c r="P186" s="33" t="e">
        <f>IF(MOD(INT(VLOOKUP(LEFT($D186,1),設定資料!$D$2:$F$27,3,FALSE)/10)+
MOD(VLOOKUP(LEFT($D186,1),設定資料!$D$2:$F$27,3,FALSE),10)*9+SUMPRODUCT(VALUE(MID($D186,ROW($1:$9)+1,1)),{8;7;6;5;4;3;2;1;1}),10)=0,"正確","錯誤")</f>
        <v>#N/A</v>
      </c>
    </row>
    <row r="187" spans="1:16" ht="28.5" x14ac:dyDescent="0.25">
      <c r="A187" s="3">
        <v>184</v>
      </c>
      <c r="B187" s="43"/>
      <c r="C187" s="3" t="str">
        <f t="shared" si="4"/>
        <v>請確認</v>
      </c>
      <c r="D187" s="8"/>
      <c r="E187" s="38"/>
      <c r="F187" s="5">
        <f t="shared" si="5"/>
        <v>125</v>
      </c>
      <c r="G187" s="44"/>
      <c r="H187" s="44"/>
      <c r="I187" s="44"/>
      <c r="J187" s="8"/>
      <c r="K187" s="8"/>
      <c r="L187" s="8"/>
      <c r="M187" s="8"/>
      <c r="P187" s="33" t="e">
        <f>IF(MOD(INT(VLOOKUP(LEFT($D187,1),設定資料!$D$2:$F$27,3,FALSE)/10)+
MOD(VLOOKUP(LEFT($D187,1),設定資料!$D$2:$F$27,3,FALSE),10)*9+SUMPRODUCT(VALUE(MID($D187,ROW($1:$9)+1,1)),{8;7;6;5;4;3;2;1;1}),10)=0,"正確","錯誤")</f>
        <v>#N/A</v>
      </c>
    </row>
    <row r="188" spans="1:16" ht="28.5" x14ac:dyDescent="0.25">
      <c r="A188" s="3">
        <v>185</v>
      </c>
      <c r="B188" s="43"/>
      <c r="C188" s="3" t="str">
        <f t="shared" si="4"/>
        <v>請確認</v>
      </c>
      <c r="D188" s="8"/>
      <c r="E188" s="38"/>
      <c r="F188" s="5">
        <f t="shared" si="5"/>
        <v>125</v>
      </c>
      <c r="G188" s="44"/>
      <c r="H188" s="44"/>
      <c r="I188" s="44"/>
      <c r="J188" s="8"/>
      <c r="K188" s="8"/>
      <c r="L188" s="8"/>
      <c r="M188" s="8"/>
      <c r="P188" s="33" t="e">
        <f>IF(MOD(INT(VLOOKUP(LEFT($D188,1),設定資料!$D$2:$F$27,3,FALSE)/10)+
MOD(VLOOKUP(LEFT($D188,1),設定資料!$D$2:$F$27,3,FALSE),10)*9+SUMPRODUCT(VALUE(MID($D188,ROW($1:$9)+1,1)),{8;7;6;5;4;3;2;1;1}),10)=0,"正確","錯誤")</f>
        <v>#N/A</v>
      </c>
    </row>
    <row r="189" spans="1:16" ht="28.5" x14ac:dyDescent="0.25">
      <c r="A189" s="3">
        <v>186</v>
      </c>
      <c r="B189" s="43"/>
      <c r="C189" s="3" t="str">
        <f t="shared" si="4"/>
        <v>請確認</v>
      </c>
      <c r="D189" s="8"/>
      <c r="E189" s="38"/>
      <c r="F189" s="5">
        <f t="shared" si="5"/>
        <v>125</v>
      </c>
      <c r="G189" s="44"/>
      <c r="H189" s="44"/>
      <c r="I189" s="44"/>
      <c r="J189" s="8"/>
      <c r="K189" s="8"/>
      <c r="L189" s="8"/>
      <c r="M189" s="8"/>
      <c r="P189" s="33" t="e">
        <f>IF(MOD(INT(VLOOKUP(LEFT($D189,1),設定資料!$D$2:$F$27,3,FALSE)/10)+
MOD(VLOOKUP(LEFT($D189,1),設定資料!$D$2:$F$27,3,FALSE),10)*9+SUMPRODUCT(VALUE(MID($D189,ROW($1:$9)+1,1)),{8;7;6;5;4;3;2;1;1}),10)=0,"正確","錯誤")</f>
        <v>#N/A</v>
      </c>
    </row>
    <row r="190" spans="1:16" ht="28.5" x14ac:dyDescent="0.25">
      <c r="A190" s="3">
        <v>187</v>
      </c>
      <c r="B190" s="43"/>
      <c r="C190" s="3" t="str">
        <f t="shared" si="4"/>
        <v>請確認</v>
      </c>
      <c r="D190" s="8"/>
      <c r="E190" s="38"/>
      <c r="F190" s="5">
        <f t="shared" si="5"/>
        <v>125</v>
      </c>
      <c r="G190" s="44"/>
      <c r="H190" s="44"/>
      <c r="I190" s="44"/>
      <c r="J190" s="8"/>
      <c r="K190" s="8"/>
      <c r="L190" s="8"/>
      <c r="M190" s="8"/>
      <c r="P190" s="33" t="e">
        <f>IF(MOD(INT(VLOOKUP(LEFT($D190,1),設定資料!$D$2:$F$27,3,FALSE)/10)+
MOD(VLOOKUP(LEFT($D190,1),設定資料!$D$2:$F$27,3,FALSE),10)*9+SUMPRODUCT(VALUE(MID($D190,ROW($1:$9)+1,1)),{8;7;6;5;4;3;2;1;1}),10)=0,"正確","錯誤")</f>
        <v>#N/A</v>
      </c>
    </row>
    <row r="191" spans="1:16" ht="28.5" x14ac:dyDescent="0.25">
      <c r="A191" s="3">
        <v>188</v>
      </c>
      <c r="B191" s="43"/>
      <c r="C191" s="3" t="str">
        <f t="shared" si="4"/>
        <v>請確認</v>
      </c>
      <c r="D191" s="8"/>
      <c r="E191" s="38"/>
      <c r="F191" s="5">
        <f t="shared" si="5"/>
        <v>125</v>
      </c>
      <c r="G191" s="44"/>
      <c r="H191" s="44"/>
      <c r="I191" s="44"/>
      <c r="J191" s="8"/>
      <c r="K191" s="8"/>
      <c r="L191" s="8"/>
      <c r="M191" s="8"/>
      <c r="P191" s="33" t="e">
        <f>IF(MOD(INT(VLOOKUP(LEFT($D191,1),設定資料!$D$2:$F$27,3,FALSE)/10)+
MOD(VLOOKUP(LEFT($D191,1),設定資料!$D$2:$F$27,3,FALSE),10)*9+SUMPRODUCT(VALUE(MID($D191,ROW($1:$9)+1,1)),{8;7;6;5;4;3;2;1;1}),10)=0,"正確","錯誤")</f>
        <v>#N/A</v>
      </c>
    </row>
    <row r="192" spans="1:16" ht="28.5" x14ac:dyDescent="0.25">
      <c r="A192" s="3">
        <v>189</v>
      </c>
      <c r="B192" s="43"/>
      <c r="C192" s="3" t="str">
        <f t="shared" si="4"/>
        <v>請確認</v>
      </c>
      <c r="D192" s="8"/>
      <c r="E192" s="38"/>
      <c r="F192" s="5">
        <f t="shared" si="5"/>
        <v>125</v>
      </c>
      <c r="G192" s="44"/>
      <c r="H192" s="44"/>
      <c r="I192" s="44"/>
      <c r="J192" s="8"/>
      <c r="K192" s="8"/>
      <c r="L192" s="8"/>
      <c r="M192" s="8"/>
      <c r="P192" s="33" t="e">
        <f>IF(MOD(INT(VLOOKUP(LEFT($D192,1),設定資料!$D$2:$F$27,3,FALSE)/10)+
MOD(VLOOKUP(LEFT($D192,1),設定資料!$D$2:$F$27,3,FALSE),10)*9+SUMPRODUCT(VALUE(MID($D192,ROW($1:$9)+1,1)),{8;7;6;5;4;3;2;1;1}),10)=0,"正確","錯誤")</f>
        <v>#N/A</v>
      </c>
    </row>
    <row r="193" spans="1:16" ht="28.5" x14ac:dyDescent="0.25">
      <c r="A193" s="3">
        <v>190</v>
      </c>
      <c r="B193" s="43"/>
      <c r="C193" s="3" t="str">
        <f t="shared" si="4"/>
        <v>請確認</v>
      </c>
      <c r="D193" s="8"/>
      <c r="E193" s="38"/>
      <c r="F193" s="5">
        <f t="shared" si="5"/>
        <v>125</v>
      </c>
      <c r="G193" s="44"/>
      <c r="H193" s="44"/>
      <c r="I193" s="44"/>
      <c r="J193" s="8"/>
      <c r="K193" s="8"/>
      <c r="L193" s="8"/>
      <c r="M193" s="8"/>
      <c r="P193" s="33" t="e">
        <f>IF(MOD(INT(VLOOKUP(LEFT($D193,1),設定資料!$D$2:$F$27,3,FALSE)/10)+
MOD(VLOOKUP(LEFT($D193,1),設定資料!$D$2:$F$27,3,FALSE),10)*9+SUMPRODUCT(VALUE(MID($D193,ROW($1:$9)+1,1)),{8;7;6;5;4;3;2;1;1}),10)=0,"正確","錯誤")</f>
        <v>#N/A</v>
      </c>
    </row>
    <row r="194" spans="1:16" ht="28.5" x14ac:dyDescent="0.25">
      <c r="A194" s="3">
        <v>191</v>
      </c>
      <c r="B194" s="43"/>
      <c r="C194" s="3" t="str">
        <f t="shared" si="4"/>
        <v>請確認</v>
      </c>
      <c r="D194" s="8"/>
      <c r="E194" s="38"/>
      <c r="F194" s="5">
        <f t="shared" si="5"/>
        <v>125</v>
      </c>
      <c r="G194" s="44"/>
      <c r="H194" s="44"/>
      <c r="I194" s="44"/>
      <c r="J194" s="8"/>
      <c r="K194" s="8"/>
      <c r="L194" s="8"/>
      <c r="M194" s="8"/>
      <c r="P194" s="33" t="e">
        <f>IF(MOD(INT(VLOOKUP(LEFT($D194,1),設定資料!$D$2:$F$27,3,FALSE)/10)+
MOD(VLOOKUP(LEFT($D194,1),設定資料!$D$2:$F$27,3,FALSE),10)*9+SUMPRODUCT(VALUE(MID($D194,ROW($1:$9)+1,1)),{8;7;6;5;4;3;2;1;1}),10)=0,"正確","錯誤")</f>
        <v>#N/A</v>
      </c>
    </row>
    <row r="195" spans="1:16" ht="28.5" x14ac:dyDescent="0.25">
      <c r="A195" s="3">
        <v>192</v>
      </c>
      <c r="B195" s="43"/>
      <c r="C195" s="3" t="str">
        <f t="shared" si="4"/>
        <v>請確認</v>
      </c>
      <c r="D195" s="8"/>
      <c r="E195" s="38"/>
      <c r="F195" s="5">
        <f t="shared" si="5"/>
        <v>125</v>
      </c>
      <c r="G195" s="44"/>
      <c r="H195" s="44"/>
      <c r="I195" s="44"/>
      <c r="J195" s="8"/>
      <c r="K195" s="8"/>
      <c r="L195" s="8"/>
      <c r="M195" s="8"/>
      <c r="P195" s="33" t="e">
        <f>IF(MOD(INT(VLOOKUP(LEFT($D195,1),設定資料!$D$2:$F$27,3,FALSE)/10)+
MOD(VLOOKUP(LEFT($D195,1),設定資料!$D$2:$F$27,3,FALSE),10)*9+SUMPRODUCT(VALUE(MID($D195,ROW($1:$9)+1,1)),{8;7;6;5;4;3;2;1;1}),10)=0,"正確","錯誤")</f>
        <v>#N/A</v>
      </c>
    </row>
    <row r="196" spans="1:16" ht="28.5" x14ac:dyDescent="0.25">
      <c r="A196" s="3">
        <v>193</v>
      </c>
      <c r="B196" s="43"/>
      <c r="C196" s="3" t="str">
        <f t="shared" si="4"/>
        <v>請確認</v>
      </c>
      <c r="D196" s="8"/>
      <c r="E196" s="38"/>
      <c r="F196" s="5">
        <f t="shared" si="5"/>
        <v>125</v>
      </c>
      <c r="G196" s="44"/>
      <c r="H196" s="44"/>
      <c r="I196" s="44"/>
      <c r="J196" s="8"/>
      <c r="K196" s="8"/>
      <c r="L196" s="8"/>
      <c r="M196" s="8"/>
      <c r="P196" s="33" t="e">
        <f>IF(MOD(INT(VLOOKUP(LEFT($D196,1),設定資料!$D$2:$F$27,3,FALSE)/10)+
MOD(VLOOKUP(LEFT($D196,1),設定資料!$D$2:$F$27,3,FALSE),10)*9+SUMPRODUCT(VALUE(MID($D196,ROW($1:$9)+1,1)),{8;7;6;5;4;3;2;1;1}),10)=0,"正確","錯誤")</f>
        <v>#N/A</v>
      </c>
    </row>
    <row r="197" spans="1:16" ht="28.5" x14ac:dyDescent="0.25">
      <c r="A197" s="3">
        <v>194</v>
      </c>
      <c r="B197" s="43"/>
      <c r="C197" s="3" t="str">
        <f t="shared" ref="C197:C203" si="6">IF(MID(D197,2,1)="1","男",IF(MID(D197,2,1)="2","女","請確認"))</f>
        <v>請確認</v>
      </c>
      <c r="D197" s="8"/>
      <c r="E197" s="38"/>
      <c r="F197" s="5">
        <f t="shared" ref="F197:F203" si="7">DATEDIF(E197,DATE($D$2+1911,$F$2,1),"Y")</f>
        <v>125</v>
      </c>
      <c r="G197" s="44"/>
      <c r="H197" s="44"/>
      <c r="I197" s="44"/>
      <c r="J197" s="8"/>
      <c r="K197" s="8"/>
      <c r="L197" s="8"/>
      <c r="M197" s="8"/>
      <c r="P197" s="33" t="e">
        <f>IF(MOD(INT(VLOOKUP(LEFT($D197,1),設定資料!$D$2:$F$27,3,FALSE)/10)+
MOD(VLOOKUP(LEFT($D197,1),設定資料!$D$2:$F$27,3,FALSE),10)*9+SUMPRODUCT(VALUE(MID($D197,ROW($1:$9)+1,1)),{8;7;6;5;4;3;2;1;1}),10)=0,"正確","錯誤")</f>
        <v>#N/A</v>
      </c>
    </row>
    <row r="198" spans="1:16" ht="28.5" x14ac:dyDescent="0.25">
      <c r="A198" s="3">
        <v>195</v>
      </c>
      <c r="B198" s="43"/>
      <c r="C198" s="3" t="str">
        <f t="shared" si="6"/>
        <v>請確認</v>
      </c>
      <c r="D198" s="8"/>
      <c r="E198" s="38"/>
      <c r="F198" s="5">
        <f t="shared" si="7"/>
        <v>125</v>
      </c>
      <c r="G198" s="44"/>
      <c r="H198" s="44"/>
      <c r="I198" s="44"/>
      <c r="J198" s="8"/>
      <c r="K198" s="8"/>
      <c r="L198" s="8"/>
      <c r="M198" s="8"/>
      <c r="P198" s="33" t="e">
        <f>IF(MOD(INT(VLOOKUP(LEFT($D198,1),設定資料!$D$2:$F$27,3,FALSE)/10)+
MOD(VLOOKUP(LEFT($D198,1),設定資料!$D$2:$F$27,3,FALSE),10)*9+SUMPRODUCT(VALUE(MID($D198,ROW($1:$9)+1,1)),{8;7;6;5;4;3;2;1;1}),10)=0,"正確","錯誤")</f>
        <v>#N/A</v>
      </c>
    </row>
    <row r="199" spans="1:16" ht="28.5" x14ac:dyDescent="0.25">
      <c r="A199" s="3">
        <v>196</v>
      </c>
      <c r="B199" s="43"/>
      <c r="C199" s="3" t="str">
        <f t="shared" si="6"/>
        <v>請確認</v>
      </c>
      <c r="D199" s="8"/>
      <c r="E199" s="38"/>
      <c r="F199" s="5">
        <f t="shared" si="7"/>
        <v>125</v>
      </c>
      <c r="G199" s="44"/>
      <c r="H199" s="44"/>
      <c r="I199" s="44"/>
      <c r="J199" s="8"/>
      <c r="K199" s="8"/>
      <c r="L199" s="8"/>
      <c r="M199" s="8"/>
      <c r="P199" s="33" t="e">
        <f>IF(MOD(INT(VLOOKUP(LEFT($D199,1),設定資料!$D$2:$F$27,3,FALSE)/10)+
MOD(VLOOKUP(LEFT($D199,1),設定資料!$D$2:$F$27,3,FALSE),10)*9+SUMPRODUCT(VALUE(MID($D199,ROW($1:$9)+1,1)),{8;7;6;5;4;3;2;1;1}),10)=0,"正確","錯誤")</f>
        <v>#N/A</v>
      </c>
    </row>
    <row r="200" spans="1:16" ht="28.5" x14ac:dyDescent="0.25">
      <c r="A200" s="3">
        <v>197</v>
      </c>
      <c r="B200" s="43"/>
      <c r="C200" s="3" t="str">
        <f t="shared" si="6"/>
        <v>請確認</v>
      </c>
      <c r="D200" s="8"/>
      <c r="E200" s="38"/>
      <c r="F200" s="5">
        <f t="shared" si="7"/>
        <v>125</v>
      </c>
      <c r="G200" s="44"/>
      <c r="H200" s="44"/>
      <c r="I200" s="44"/>
      <c r="J200" s="8"/>
      <c r="K200" s="8"/>
      <c r="L200" s="8"/>
      <c r="M200" s="8"/>
      <c r="P200" s="33" t="e">
        <f>IF(MOD(INT(VLOOKUP(LEFT($D200,1),設定資料!$D$2:$F$27,3,FALSE)/10)+
MOD(VLOOKUP(LEFT($D200,1),設定資料!$D$2:$F$27,3,FALSE),10)*9+SUMPRODUCT(VALUE(MID($D200,ROW($1:$9)+1,1)),{8;7;6;5;4;3;2;1;1}),10)=0,"正確","錯誤")</f>
        <v>#N/A</v>
      </c>
    </row>
    <row r="201" spans="1:16" ht="28.5" x14ac:dyDescent="0.25">
      <c r="A201" s="3">
        <v>198</v>
      </c>
      <c r="B201" s="43"/>
      <c r="C201" s="3" t="str">
        <f t="shared" si="6"/>
        <v>請確認</v>
      </c>
      <c r="D201" s="8"/>
      <c r="E201" s="38"/>
      <c r="F201" s="5">
        <f t="shared" si="7"/>
        <v>125</v>
      </c>
      <c r="G201" s="44"/>
      <c r="H201" s="44"/>
      <c r="I201" s="44"/>
      <c r="J201" s="8"/>
      <c r="K201" s="8"/>
      <c r="L201" s="8"/>
      <c r="M201" s="8"/>
      <c r="P201" s="33" t="e">
        <f>IF(MOD(INT(VLOOKUP(LEFT($D201,1),設定資料!$D$2:$F$27,3,FALSE)/10)+
MOD(VLOOKUP(LEFT($D201,1),設定資料!$D$2:$F$27,3,FALSE),10)*9+SUMPRODUCT(VALUE(MID($D201,ROW($1:$9)+1,1)),{8;7;6;5;4;3;2;1;1}),10)=0,"正確","錯誤")</f>
        <v>#N/A</v>
      </c>
    </row>
    <row r="202" spans="1:16" ht="28.5" x14ac:dyDescent="0.25">
      <c r="A202" s="3">
        <v>199</v>
      </c>
      <c r="B202" s="43"/>
      <c r="C202" s="3" t="str">
        <f t="shared" si="6"/>
        <v>請確認</v>
      </c>
      <c r="D202" s="8"/>
      <c r="E202" s="38"/>
      <c r="F202" s="5">
        <f t="shared" si="7"/>
        <v>125</v>
      </c>
      <c r="G202" s="44"/>
      <c r="H202" s="44"/>
      <c r="I202" s="44"/>
      <c r="J202" s="8"/>
      <c r="K202" s="8"/>
      <c r="L202" s="8"/>
      <c r="M202" s="8"/>
      <c r="P202" s="33" t="e">
        <f>IF(MOD(INT(VLOOKUP(LEFT($D202,1),設定資料!$D$2:$F$27,3,FALSE)/10)+
MOD(VLOOKUP(LEFT($D202,1),設定資料!$D$2:$F$27,3,FALSE),10)*9+SUMPRODUCT(VALUE(MID($D202,ROW($1:$9)+1,1)),{8;7;6;5;4;3;2;1;1}),10)=0,"正確","錯誤")</f>
        <v>#N/A</v>
      </c>
    </row>
    <row r="203" spans="1:16" ht="28.5" x14ac:dyDescent="0.25">
      <c r="A203" s="3">
        <v>200</v>
      </c>
      <c r="B203" s="43"/>
      <c r="C203" s="3" t="str">
        <f t="shared" si="6"/>
        <v>請確認</v>
      </c>
      <c r="D203" s="8"/>
      <c r="E203" s="38"/>
      <c r="F203" s="5">
        <f t="shared" si="7"/>
        <v>125</v>
      </c>
      <c r="G203" s="44"/>
      <c r="H203" s="44"/>
      <c r="I203" s="44"/>
      <c r="J203" s="8"/>
      <c r="K203" s="8"/>
      <c r="L203" s="8"/>
      <c r="M203" s="8"/>
      <c r="P203" s="33" t="e">
        <f>IF(MOD(INT(VLOOKUP(LEFT($D203,1),設定資料!$D$2:$F$27,3,FALSE)/10)+
MOD(VLOOKUP(LEFT($D203,1),設定資料!$D$2:$F$27,3,FALSE),10)*9+SUMPRODUCT(VALUE(MID($D203,ROW($1:$9)+1,1)),{8;7;6;5;4;3;2;1;1}),10)=0,"正確","錯誤")</f>
        <v>#N/A</v>
      </c>
    </row>
  </sheetData>
  <mergeCells count="3">
    <mergeCell ref="A1:L1"/>
    <mergeCell ref="A2:C2"/>
    <mergeCell ref="G2:L2"/>
  </mergeCells>
  <phoneticPr fontId="2" type="noConversion"/>
  <conditionalFormatting sqref="F1 F3:F1048576">
    <cfRule type="cellIs" dxfId="26" priority="2" operator="lessThan">
      <formula>60</formula>
    </cfRule>
    <cfRule type="cellIs" dxfId="25" priority="3" operator="between">
      <formula>60</formula>
      <formula>64</formula>
    </cfRule>
  </conditionalFormatting>
  <conditionalFormatting sqref="P1:P1048576">
    <cfRule type="containsText" dxfId="24" priority="1" operator="containsText" text="錯誤">
      <formula>NOT(ISERROR(SEARCH("錯誤",P1)))</formula>
    </cfRule>
  </conditionalFormatting>
  <dataValidations count="2">
    <dataValidation type="list" errorStyle="warning" allowBlank="1" showInputMessage="1" showErrorMessage="1" errorTitle="輸入錯誤" error="僅限輸入自費、部分公費、公費" sqref="J1:J1048576" xr:uid="{00000000-0002-0000-0400-000000000000}">
      <formula1>"自費,部分公費,公費"</formula1>
    </dataValidation>
    <dataValidation type="list" allowBlank="1" showInputMessage="1" showErrorMessage="1" sqref="K4:M203" xr:uid="{00000000-0002-0000-0400-000001000000}">
      <formula1>管路清單</formula1>
    </dataValidation>
  </dataValidations>
  <printOptions horizontalCentered="1"/>
  <pageMargins left="0.15748031496062992" right="0.15748031496062992" top="0.39370078740157483" bottom="0.39370078740157483" header="0.31496062992125984" footer="0.11811023622047245"/>
  <pageSetup paperSize="9" scale="94" orientation="landscape" r:id="rId1"/>
  <headerFooter alignWithMargins="0">
    <oddFooter>&amp;C&amp;10 109年03月-第&amp;P頁</oddFooter>
  </headerFooter>
  <rowBreaks count="7" manualBreakCount="7">
    <brk id="28" max="12" man="1"/>
    <brk id="53" max="12" man="1"/>
    <brk id="78" max="12" man="1"/>
    <brk id="103" max="12" man="1"/>
    <brk id="128" max="12" man="1"/>
    <brk id="153" max="12" man="1"/>
    <brk id="178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03"/>
  <sheetViews>
    <sheetView zoomScale="130" zoomScaleNormal="130" zoomScaleSheetLayoutView="85" workbookViewId="0">
      <selection activeCell="L11" sqref="L11"/>
    </sheetView>
  </sheetViews>
  <sheetFormatPr defaultColWidth="9" defaultRowHeight="14.25" x14ac:dyDescent="0.25"/>
  <cols>
    <col min="1" max="1" width="4.625" style="30" customWidth="1"/>
    <col min="2" max="2" width="9.625" style="33" customWidth="1"/>
    <col min="3" max="3" width="4.875" style="33" customWidth="1"/>
    <col min="4" max="4" width="12.625" style="32" customWidth="1"/>
    <col min="5" max="5" width="11.625" style="45" bestFit="1" customWidth="1"/>
    <col min="6" max="6" width="5.375" style="33" customWidth="1"/>
    <col min="7" max="7" width="12.625" style="45" customWidth="1"/>
    <col min="8" max="8" width="13.125" style="33" bestFit="1" customWidth="1"/>
    <col min="9" max="9" width="9.5" style="33" customWidth="1"/>
    <col min="10" max="10" width="9.5" style="30" bestFit="1" customWidth="1"/>
    <col min="11" max="12" width="5.75" style="11" customWidth="1"/>
    <col min="13" max="13" width="7.125" style="11" customWidth="1"/>
    <col min="14" max="14" width="14.625" style="32" customWidth="1"/>
    <col min="15" max="15" width="9" style="9"/>
    <col min="16" max="16" width="16.125" style="33" bestFit="1" customWidth="1"/>
    <col min="17" max="16384" width="9" style="9"/>
  </cols>
  <sheetData>
    <row r="1" spans="1:16" s="2" customFormat="1" ht="18" customHeight="1" x14ac:dyDescent="0.25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2"/>
      <c r="N1" s="30"/>
      <c r="P1" s="30"/>
    </row>
    <row r="2" spans="1:16" s="2" customFormat="1" ht="18" customHeight="1" x14ac:dyDescent="0.25">
      <c r="A2" s="57"/>
      <c r="B2" s="57"/>
      <c r="C2" s="57"/>
      <c r="D2" s="34">
        <v>114</v>
      </c>
      <c r="E2" s="35" t="s">
        <v>16</v>
      </c>
      <c r="F2" s="36">
        <v>5</v>
      </c>
      <c r="G2" s="56" t="s">
        <v>78</v>
      </c>
      <c r="H2" s="56"/>
      <c r="I2" s="56"/>
      <c r="J2" s="56"/>
      <c r="K2" s="56"/>
      <c r="L2" s="56"/>
      <c r="M2" s="37"/>
      <c r="N2" s="30"/>
      <c r="P2" s="30"/>
    </row>
    <row r="3" spans="1:16" s="7" customFormat="1" ht="28.5" customHeight="1" x14ac:dyDescent="0.25">
      <c r="A3" s="3" t="s">
        <v>4</v>
      </c>
      <c r="B3" s="3" t="s">
        <v>5</v>
      </c>
      <c r="C3" s="3" t="s">
        <v>6</v>
      </c>
      <c r="D3" s="3" t="s">
        <v>7</v>
      </c>
      <c r="E3" s="4" t="s">
        <v>8</v>
      </c>
      <c r="F3" s="5" t="s">
        <v>9</v>
      </c>
      <c r="G3" s="5" t="s">
        <v>10</v>
      </c>
      <c r="H3" s="3" t="s">
        <v>11</v>
      </c>
      <c r="I3" s="6" t="s">
        <v>12</v>
      </c>
      <c r="J3" s="3" t="s">
        <v>79</v>
      </c>
      <c r="K3" s="3" t="s">
        <v>13</v>
      </c>
      <c r="L3" s="3" t="s">
        <v>14</v>
      </c>
      <c r="M3" s="3" t="s">
        <v>77</v>
      </c>
      <c r="N3" s="31"/>
      <c r="P3" s="30" t="s">
        <v>76</v>
      </c>
    </row>
    <row r="4" spans="1:16" ht="20.100000000000001" customHeight="1" x14ac:dyDescent="0.25">
      <c r="A4" s="3">
        <v>1</v>
      </c>
      <c r="B4" s="3"/>
      <c r="C4" s="3" t="str">
        <f>IF(MID(D4,2,1)="1","男",IF(MID(D4,2,1)="2","女","請確認"))</f>
        <v>請確認</v>
      </c>
      <c r="D4" s="3"/>
      <c r="E4" s="38">
        <v>8037</v>
      </c>
      <c r="F4" s="5">
        <f>DATEDIF(E4,DATE($D$2+1911,$F$2,1),"Y")</f>
        <v>103</v>
      </c>
      <c r="G4" s="4">
        <v>42945</v>
      </c>
      <c r="H4" s="39"/>
      <c r="I4" s="39"/>
      <c r="J4" s="39" t="s">
        <v>80</v>
      </c>
      <c r="K4" s="8"/>
      <c r="L4" s="8"/>
      <c r="M4" s="8"/>
      <c r="N4" s="40" t="s">
        <v>0</v>
      </c>
      <c r="P4" s="33" t="e">
        <f>IF(MOD(INT(VLOOKUP(LEFT($D4,1),設定資料!$D$2:$F$27,3,FALSE)/10)+
MOD(VLOOKUP(LEFT($D4,1),設定資料!$D$2:$F$27,3,FALSE),10)*9+SUMPRODUCT(VALUE(MID($D4,ROW($1:$9)+1,1)),{8;7;6;5;4;3;2;1;1}),10)=0,"正確","錯誤")</f>
        <v>#N/A</v>
      </c>
    </row>
    <row r="5" spans="1:16" ht="20.100000000000001" customHeight="1" x14ac:dyDescent="0.25">
      <c r="A5" s="3">
        <v>2</v>
      </c>
      <c r="B5" s="39"/>
      <c r="C5" s="3" t="str">
        <f t="shared" ref="C5:C68" si="0">IF(MID(D5,2,1)="1","男",IF(MID(D5,2,1)="2","女","請確認"))</f>
        <v>請確認</v>
      </c>
      <c r="D5" s="39"/>
      <c r="E5" s="38"/>
      <c r="F5" s="5">
        <f t="shared" ref="F5:F68" si="1">DATEDIF(E5,DATE($D$2+1911,$F$2,1),"Y")</f>
        <v>125</v>
      </c>
      <c r="G5" s="39"/>
      <c r="H5" s="39"/>
      <c r="I5" s="39"/>
      <c r="J5" s="39"/>
      <c r="K5" s="46"/>
      <c r="L5" s="46"/>
      <c r="M5" s="46"/>
      <c r="N5" s="41">
        <f>COUNTA(B:B)-1</f>
        <v>0</v>
      </c>
      <c r="P5" s="33" t="e">
        <f>IF(MOD(INT(VLOOKUP(LEFT($D5,1),設定資料!$D$2:$F$27,3,FALSE)/10)+
MOD(VLOOKUP(LEFT($D5,1),設定資料!$D$2:$F$27,3,FALSE),10)*9+SUMPRODUCT(VALUE(MID($D5,ROW($1:$9)+1,1)),{8;7;6;5;4;3;2;1;1}),10)=0,"正確","錯誤")</f>
        <v>#N/A</v>
      </c>
    </row>
    <row r="6" spans="1:16" ht="20.100000000000001" customHeight="1" x14ac:dyDescent="0.25">
      <c r="A6" s="3">
        <v>3</v>
      </c>
      <c r="B6" s="3"/>
      <c r="C6" s="3" t="str">
        <f t="shared" si="0"/>
        <v>請確認</v>
      </c>
      <c r="D6" s="3"/>
      <c r="E6" s="38"/>
      <c r="F6" s="5">
        <f t="shared" si="1"/>
        <v>125</v>
      </c>
      <c r="G6" s="4"/>
      <c r="H6" s="39"/>
      <c r="I6" s="39"/>
      <c r="J6" s="41"/>
      <c r="K6" s="8"/>
      <c r="L6" s="8"/>
      <c r="M6" s="8"/>
      <c r="N6" s="40" t="s">
        <v>1</v>
      </c>
      <c r="P6" s="33" t="e">
        <f>IF(MOD(INT(VLOOKUP(LEFT($D6,1),設定資料!$D$2:$F$27,3,FALSE)/10)+
MOD(VLOOKUP(LEFT($D6,1),設定資料!$D$2:$F$27,3,FALSE),10)*9+SUMPRODUCT(VALUE(MID($D6,ROW($1:$9)+1,1)),{8;7;6;5;4;3;2;1;1}),10)=0,"正確","錯誤")</f>
        <v>#N/A</v>
      </c>
    </row>
    <row r="7" spans="1:16" ht="20.100000000000001" customHeight="1" x14ac:dyDescent="0.25">
      <c r="A7" s="3">
        <v>4</v>
      </c>
      <c r="B7" s="3"/>
      <c r="C7" s="3" t="str">
        <f t="shared" si="0"/>
        <v>請確認</v>
      </c>
      <c r="D7" s="3"/>
      <c r="E7" s="38"/>
      <c r="F7" s="5">
        <f t="shared" si="1"/>
        <v>125</v>
      </c>
      <c r="G7" s="4"/>
      <c r="H7" s="39"/>
      <c r="I7" s="39"/>
      <c r="J7" s="41"/>
      <c r="K7" s="8"/>
      <c r="L7" s="8"/>
      <c r="M7" s="8"/>
      <c r="N7" s="41">
        <f>COUNTIF(O:O,"&gt;0")</f>
        <v>0</v>
      </c>
      <c r="P7" s="33" t="e">
        <f>IF(MOD(INT(VLOOKUP(LEFT($D7,1),設定資料!$D$2:$F$27,3,FALSE)/10)+
MOD(VLOOKUP(LEFT($D7,1),設定資料!$D$2:$F$27,3,FALSE),10)*9+SUMPRODUCT(VALUE(MID($D7,ROW($1:$9)+1,1)),{8;7;6;5;4;3;2;1;1}),10)=0,"正確","錯誤")</f>
        <v>#N/A</v>
      </c>
    </row>
    <row r="8" spans="1:16" ht="20.100000000000001" customHeight="1" x14ac:dyDescent="0.25">
      <c r="A8" s="3">
        <v>5</v>
      </c>
      <c r="B8" s="3"/>
      <c r="C8" s="3" t="str">
        <f t="shared" si="0"/>
        <v>請確認</v>
      </c>
      <c r="D8" s="39"/>
      <c r="E8" s="38"/>
      <c r="F8" s="5">
        <f t="shared" si="1"/>
        <v>125</v>
      </c>
      <c r="G8" s="39"/>
      <c r="H8" s="39"/>
      <c r="I8" s="39"/>
      <c r="J8" s="39"/>
      <c r="K8" s="46"/>
      <c r="L8" s="46"/>
      <c r="M8" s="46"/>
      <c r="N8" s="40" t="s">
        <v>2</v>
      </c>
      <c r="P8" s="33" t="e">
        <f>IF(MOD(INT(VLOOKUP(LEFT($D8,1),設定資料!$D$2:$F$27,3,FALSE)/10)+
MOD(VLOOKUP(LEFT($D8,1),設定資料!$D$2:$F$27,3,FALSE),10)*9+SUMPRODUCT(VALUE(MID($D8,ROW($1:$9)+1,1)),{8;7;6;5;4;3;2;1;1}),10)=0,"正確","錯誤")</f>
        <v>#N/A</v>
      </c>
    </row>
    <row r="9" spans="1:16" ht="20.100000000000001" customHeight="1" x14ac:dyDescent="0.25">
      <c r="A9" s="3">
        <v>6</v>
      </c>
      <c r="B9" s="3"/>
      <c r="C9" s="3" t="str">
        <f t="shared" si="0"/>
        <v>請確認</v>
      </c>
      <c r="D9" s="3"/>
      <c r="E9" s="38"/>
      <c r="F9" s="5">
        <f t="shared" si="1"/>
        <v>125</v>
      </c>
      <c r="G9" s="4"/>
      <c r="H9" s="39"/>
      <c r="I9" s="39"/>
      <c r="J9" s="41"/>
      <c r="K9" s="8"/>
      <c r="L9" s="8"/>
      <c r="M9" s="8"/>
      <c r="N9" s="41">
        <f>COUNTIF(C:C,LEFT(N8,1))</f>
        <v>0</v>
      </c>
      <c r="P9" s="33" t="e">
        <f>IF(MOD(INT(VLOOKUP(LEFT($D9,1),設定資料!$D$2:$F$27,3,FALSE)/10)+
MOD(VLOOKUP(LEFT($D9,1),設定資料!$D$2:$F$27,3,FALSE),10)*9+SUMPRODUCT(VALUE(MID($D9,ROW($1:$9)+1,1)),{8;7;6;5;4;3;2;1;1}),10)=0,"正確","錯誤")</f>
        <v>#N/A</v>
      </c>
    </row>
    <row r="10" spans="1:16" ht="20.100000000000001" customHeight="1" x14ac:dyDescent="0.25">
      <c r="A10" s="3">
        <v>7</v>
      </c>
      <c r="B10" s="3"/>
      <c r="C10" s="3" t="str">
        <f t="shared" si="0"/>
        <v>請確認</v>
      </c>
      <c r="D10" s="3"/>
      <c r="E10" s="38"/>
      <c r="F10" s="5">
        <f t="shared" si="1"/>
        <v>125</v>
      </c>
      <c r="G10" s="4"/>
      <c r="H10" s="39"/>
      <c r="I10" s="39"/>
      <c r="J10" s="41"/>
      <c r="K10" s="8"/>
      <c r="L10" s="8"/>
      <c r="M10" s="13"/>
      <c r="N10" s="40" t="s">
        <v>3</v>
      </c>
      <c r="P10" s="33" t="e">
        <f>IF(MOD(INT(VLOOKUP(LEFT($D10,1),設定資料!$D$2:$F$27,3,FALSE)/10)+
MOD(VLOOKUP(LEFT($D10,1),設定資料!$D$2:$F$27,3,FALSE),10)*9+SUMPRODUCT(VALUE(MID($D10,ROW($1:$9)+1,1)),{8;7;6;5;4;3;2;1;1}),10)=0,"正確","錯誤")</f>
        <v>#N/A</v>
      </c>
    </row>
    <row r="11" spans="1:16" ht="20.100000000000001" customHeight="1" x14ac:dyDescent="0.25">
      <c r="A11" s="3">
        <v>8</v>
      </c>
      <c r="B11" s="3"/>
      <c r="C11" s="3" t="str">
        <f t="shared" si="0"/>
        <v>請確認</v>
      </c>
      <c r="D11" s="41"/>
      <c r="E11" s="38"/>
      <c r="F11" s="5">
        <f t="shared" si="1"/>
        <v>125</v>
      </c>
      <c r="G11" s="39"/>
      <c r="H11" s="39"/>
      <c r="I11" s="39"/>
      <c r="J11" s="41"/>
      <c r="K11" s="47"/>
      <c r="L11" s="47"/>
      <c r="M11" s="47"/>
      <c r="N11" s="41">
        <f>COUNTIF(C:C,LEFT(N10,1))</f>
        <v>0</v>
      </c>
      <c r="P11" s="33" t="e">
        <f>IF(MOD(INT(VLOOKUP(LEFT($D11,1),設定資料!$D$2:$F$27,3,FALSE)/10)+
MOD(VLOOKUP(LEFT($D11,1),設定資料!$D$2:$F$27,3,FALSE),10)*9+SUMPRODUCT(VALUE(MID($D11,ROW($1:$9)+1,1)),{8;7;6;5;4;3;2;1;1}),10)=0,"正確","錯誤")</f>
        <v>#N/A</v>
      </c>
    </row>
    <row r="12" spans="1:16" ht="20.100000000000001" customHeight="1" x14ac:dyDescent="0.25">
      <c r="A12" s="3">
        <v>9</v>
      </c>
      <c r="B12" s="3"/>
      <c r="C12" s="3" t="str">
        <f t="shared" si="0"/>
        <v>請確認</v>
      </c>
      <c r="D12" s="41"/>
      <c r="E12" s="38"/>
      <c r="F12" s="5">
        <f t="shared" si="1"/>
        <v>125</v>
      </c>
      <c r="G12" s="39"/>
      <c r="H12" s="39"/>
      <c r="I12" s="39"/>
      <c r="J12" s="3"/>
      <c r="K12" s="8"/>
      <c r="L12" s="46"/>
      <c r="M12" s="46"/>
      <c r="P12" s="33" t="e">
        <f>IF(MOD(INT(VLOOKUP(LEFT($D12,1),設定資料!$D$2:$F$27,3,FALSE)/10)+
MOD(VLOOKUP(LEFT($D12,1),設定資料!$D$2:$F$27,3,FALSE),10)*9+SUMPRODUCT(VALUE(MID($D12,ROW($1:$9)+1,1)),{8;7;6;5;4;3;2;1;1}),10)=0,"正確","錯誤")</f>
        <v>#N/A</v>
      </c>
    </row>
    <row r="13" spans="1:16" ht="20.100000000000001" customHeight="1" x14ac:dyDescent="0.25">
      <c r="A13" s="3">
        <v>10</v>
      </c>
      <c r="B13" s="3"/>
      <c r="C13" s="3" t="str">
        <f t="shared" si="0"/>
        <v>請確認</v>
      </c>
      <c r="D13" s="3"/>
      <c r="E13" s="38"/>
      <c r="F13" s="5">
        <f t="shared" si="1"/>
        <v>125</v>
      </c>
      <c r="G13" s="39"/>
      <c r="H13" s="39"/>
      <c r="I13" s="39"/>
      <c r="J13" s="41"/>
      <c r="K13" s="3"/>
      <c r="L13" s="3"/>
      <c r="M13" s="3"/>
      <c r="P13" s="33" t="e">
        <f>IF(MOD(INT(VLOOKUP(LEFT($D13,1),設定資料!$D$2:$F$27,3,FALSE)/10)+
MOD(VLOOKUP(LEFT($D13,1),設定資料!$D$2:$F$27,3,FALSE),10)*9+SUMPRODUCT(VALUE(MID($D13,ROW($1:$9)+1,1)),{8;7;6;5;4;3;2;1;1}),10)=0,"正確","錯誤")</f>
        <v>#N/A</v>
      </c>
    </row>
    <row r="14" spans="1:16" ht="20.100000000000001" customHeight="1" x14ac:dyDescent="0.25">
      <c r="A14" s="3">
        <v>11</v>
      </c>
      <c r="B14" s="3"/>
      <c r="C14" s="3" t="str">
        <f t="shared" si="0"/>
        <v>請確認</v>
      </c>
      <c r="D14" s="8"/>
      <c r="E14" s="38"/>
      <c r="F14" s="5">
        <f t="shared" si="1"/>
        <v>125</v>
      </c>
      <c r="G14" s="4"/>
      <c r="H14" s="39"/>
      <c r="I14" s="39"/>
      <c r="J14" s="41"/>
      <c r="K14" s="8"/>
      <c r="L14" s="8"/>
      <c r="M14" s="8"/>
      <c r="P14" s="33" t="e">
        <f>IF(MOD(INT(VLOOKUP(LEFT($D14,1),設定資料!$D$2:$F$27,3,FALSE)/10)+
MOD(VLOOKUP(LEFT($D14,1),設定資料!$D$2:$F$27,3,FALSE),10)*9+SUMPRODUCT(VALUE(MID($D14,ROW($1:$9)+1,1)),{8;7;6;5;4;3;2;1;1}),10)=0,"正確","錯誤")</f>
        <v>#N/A</v>
      </c>
    </row>
    <row r="15" spans="1:16" ht="20.100000000000001" customHeight="1" x14ac:dyDescent="0.25">
      <c r="A15" s="3">
        <v>12</v>
      </c>
      <c r="B15" s="3"/>
      <c r="C15" s="3" t="str">
        <f t="shared" si="0"/>
        <v>請確認</v>
      </c>
      <c r="D15" s="3"/>
      <c r="E15" s="38"/>
      <c r="F15" s="5">
        <f t="shared" si="1"/>
        <v>125</v>
      </c>
      <c r="G15" s="39"/>
      <c r="H15" s="39"/>
      <c r="I15" s="39"/>
      <c r="J15" s="41"/>
      <c r="K15" s="46"/>
      <c r="L15" s="46"/>
      <c r="M15" s="46"/>
      <c r="P15" s="33" t="e">
        <f>IF(MOD(INT(VLOOKUP(LEFT($D15,1),設定資料!$D$2:$F$27,3,FALSE)/10)+
MOD(VLOOKUP(LEFT($D15,1),設定資料!$D$2:$F$27,3,FALSE),10)*9+SUMPRODUCT(VALUE(MID($D15,ROW($1:$9)+1,1)),{8;7;6;5;4;3;2;1;1}),10)=0,"正確","錯誤")</f>
        <v>#N/A</v>
      </c>
    </row>
    <row r="16" spans="1:16" ht="20.100000000000001" customHeight="1" x14ac:dyDescent="0.25">
      <c r="A16" s="3">
        <v>13</v>
      </c>
      <c r="B16" s="3"/>
      <c r="C16" s="3" t="str">
        <f t="shared" si="0"/>
        <v>請確認</v>
      </c>
      <c r="D16" s="8"/>
      <c r="E16" s="38"/>
      <c r="F16" s="5">
        <f t="shared" si="1"/>
        <v>125</v>
      </c>
      <c r="G16" s="4"/>
      <c r="H16" s="39"/>
      <c r="I16" s="39"/>
      <c r="J16" s="41"/>
      <c r="K16" s="8"/>
      <c r="L16" s="8"/>
      <c r="M16" s="8"/>
      <c r="P16" s="33" t="e">
        <f>IF(MOD(INT(VLOOKUP(LEFT($D16,1),設定資料!$D$2:$F$27,3,FALSE)/10)+
MOD(VLOOKUP(LEFT($D16,1),設定資料!$D$2:$F$27,3,FALSE),10)*9+SUMPRODUCT(VALUE(MID($D16,ROW($1:$9)+1,1)),{8;7;6;5;4;3;2;1;1}),10)=0,"正確","錯誤")</f>
        <v>#N/A</v>
      </c>
    </row>
    <row r="17" spans="1:16" ht="20.100000000000001" customHeight="1" x14ac:dyDescent="0.25">
      <c r="A17" s="3">
        <v>14</v>
      </c>
      <c r="B17" s="3"/>
      <c r="C17" s="3" t="str">
        <f t="shared" si="0"/>
        <v>請確認</v>
      </c>
      <c r="D17" s="3"/>
      <c r="E17" s="38"/>
      <c r="F17" s="5">
        <f t="shared" si="1"/>
        <v>125</v>
      </c>
      <c r="G17" s="39"/>
      <c r="H17" s="39"/>
      <c r="I17" s="39"/>
      <c r="J17" s="3"/>
      <c r="K17" s="3"/>
      <c r="L17" s="3"/>
      <c r="M17" s="8"/>
      <c r="P17" s="33" t="e">
        <f>IF(MOD(INT(VLOOKUP(LEFT($D17,1),設定資料!$D$2:$F$27,3,FALSE)/10)+
MOD(VLOOKUP(LEFT($D17,1),設定資料!$D$2:$F$27,3,FALSE),10)*9+SUMPRODUCT(VALUE(MID($D17,ROW($1:$9)+1,1)),{8;7;6;5;4;3;2;1;1}),10)=0,"正確","錯誤")</f>
        <v>#N/A</v>
      </c>
    </row>
    <row r="18" spans="1:16" ht="20.100000000000001" customHeight="1" x14ac:dyDescent="0.25">
      <c r="A18" s="3">
        <v>15</v>
      </c>
      <c r="B18" s="3"/>
      <c r="C18" s="3" t="str">
        <f t="shared" si="0"/>
        <v>請確認</v>
      </c>
      <c r="D18" s="41"/>
      <c r="E18" s="38"/>
      <c r="F18" s="5">
        <f t="shared" si="1"/>
        <v>125</v>
      </c>
      <c r="G18" s="39"/>
      <c r="H18" s="39"/>
      <c r="I18" s="39"/>
      <c r="J18" s="3"/>
      <c r="K18" s="8"/>
      <c r="L18" s="46"/>
      <c r="M18" s="8"/>
      <c r="P18" s="33" t="e">
        <f>IF(MOD(INT(VLOOKUP(LEFT($D18,1),設定資料!$D$2:$F$27,3,FALSE)/10)+
MOD(VLOOKUP(LEFT($D18,1),設定資料!$D$2:$F$27,3,FALSE),10)*9+SUMPRODUCT(VALUE(MID($D18,ROW($1:$9)+1,1)),{8;7;6;5;4;3;2;1;1}),10)=0,"正確","錯誤")</f>
        <v>#N/A</v>
      </c>
    </row>
    <row r="19" spans="1:16" ht="20.100000000000001" customHeight="1" x14ac:dyDescent="0.25">
      <c r="A19" s="3">
        <v>16</v>
      </c>
      <c r="B19" s="3"/>
      <c r="C19" s="3" t="str">
        <f t="shared" si="0"/>
        <v>請確認</v>
      </c>
      <c r="D19" s="8"/>
      <c r="E19" s="38"/>
      <c r="F19" s="5">
        <f t="shared" si="1"/>
        <v>125</v>
      </c>
      <c r="G19" s="4"/>
      <c r="H19" s="39"/>
      <c r="I19" s="39"/>
      <c r="J19" s="41"/>
      <c r="K19" s="8"/>
      <c r="L19" s="8"/>
      <c r="M19" s="8"/>
      <c r="P19" s="33" t="e">
        <f>IF(MOD(INT(VLOOKUP(LEFT($D19,1),設定資料!$D$2:$F$27,3,FALSE)/10)+
MOD(VLOOKUP(LEFT($D19,1),設定資料!$D$2:$F$27,3,FALSE),10)*9+SUMPRODUCT(VALUE(MID($D19,ROW($1:$9)+1,1)),{8;7;6;5;4;3;2;1;1}),10)=0,"正確","錯誤")</f>
        <v>#N/A</v>
      </c>
    </row>
    <row r="20" spans="1:16" ht="20.100000000000001" customHeight="1" x14ac:dyDescent="0.25">
      <c r="A20" s="3">
        <v>17</v>
      </c>
      <c r="B20" s="3"/>
      <c r="C20" s="3" t="str">
        <f t="shared" si="0"/>
        <v>請確認</v>
      </c>
      <c r="D20" s="8"/>
      <c r="E20" s="38"/>
      <c r="F20" s="5">
        <f t="shared" si="1"/>
        <v>125</v>
      </c>
      <c r="G20" s="4"/>
      <c r="H20" s="39"/>
      <c r="I20" s="39"/>
      <c r="J20" s="41"/>
      <c r="K20" s="8"/>
      <c r="L20" s="8"/>
      <c r="M20" s="8"/>
      <c r="P20" s="33" t="e">
        <f>IF(MOD(INT(VLOOKUP(LEFT($D20,1),設定資料!$D$2:$F$27,3,FALSE)/10)+
MOD(VLOOKUP(LEFT($D20,1),設定資料!$D$2:$F$27,3,FALSE),10)*9+SUMPRODUCT(VALUE(MID($D20,ROW($1:$9)+1,1)),{8;7;6;5;4;3;2;1;1}),10)=0,"正確","錯誤")</f>
        <v>#N/A</v>
      </c>
    </row>
    <row r="21" spans="1:16" ht="20.100000000000001" customHeight="1" x14ac:dyDescent="0.25">
      <c r="A21" s="3">
        <v>18</v>
      </c>
      <c r="B21" s="3"/>
      <c r="C21" s="3" t="str">
        <f t="shared" si="0"/>
        <v>請確認</v>
      </c>
      <c r="D21" s="8"/>
      <c r="E21" s="38"/>
      <c r="F21" s="5">
        <f t="shared" si="1"/>
        <v>125</v>
      </c>
      <c r="G21" s="4"/>
      <c r="H21" s="39"/>
      <c r="I21" s="39"/>
      <c r="J21" s="41"/>
      <c r="K21" s="8"/>
      <c r="L21" s="8"/>
      <c r="M21" s="8"/>
      <c r="P21" s="33" t="e">
        <f>IF(MOD(INT(VLOOKUP(LEFT($D21,1),設定資料!$D$2:$F$27,3,FALSE)/10)+
MOD(VLOOKUP(LEFT($D21,1),設定資料!$D$2:$F$27,3,FALSE),10)*9+SUMPRODUCT(VALUE(MID($D21,ROW($1:$9)+1,1)),{8;7;6;5;4;3;2;1;1}),10)=0,"正確","錯誤")</f>
        <v>#N/A</v>
      </c>
    </row>
    <row r="22" spans="1:16" ht="20.100000000000001" customHeight="1" x14ac:dyDescent="0.25">
      <c r="A22" s="3">
        <v>19</v>
      </c>
      <c r="B22" s="3"/>
      <c r="C22" s="3" t="str">
        <f t="shared" si="0"/>
        <v>請確認</v>
      </c>
      <c r="D22" s="8"/>
      <c r="E22" s="38"/>
      <c r="F22" s="5">
        <f t="shared" si="1"/>
        <v>125</v>
      </c>
      <c r="G22" s="4"/>
      <c r="H22" s="39"/>
      <c r="I22" s="39"/>
      <c r="J22" s="41"/>
      <c r="K22" s="8"/>
      <c r="L22" s="8"/>
      <c r="M22" s="8"/>
      <c r="P22" s="33" t="e">
        <f>IF(MOD(INT(VLOOKUP(LEFT($D22,1),設定資料!$D$2:$F$27,3,FALSE)/10)+
MOD(VLOOKUP(LEFT($D22,1),設定資料!$D$2:$F$27,3,FALSE),10)*9+SUMPRODUCT(VALUE(MID($D22,ROW($1:$9)+1,1)),{8;7;6;5;4;3;2;1;1}),10)=0,"正確","錯誤")</f>
        <v>#N/A</v>
      </c>
    </row>
    <row r="23" spans="1:16" ht="20.100000000000001" customHeight="1" x14ac:dyDescent="0.25">
      <c r="A23" s="3">
        <v>20</v>
      </c>
      <c r="B23" s="3"/>
      <c r="C23" s="3" t="str">
        <f t="shared" si="0"/>
        <v>請確認</v>
      </c>
      <c r="D23" s="3"/>
      <c r="E23" s="38"/>
      <c r="F23" s="5">
        <f t="shared" si="1"/>
        <v>125</v>
      </c>
      <c r="G23" s="39"/>
      <c r="H23" s="39"/>
      <c r="I23" s="39"/>
      <c r="J23" s="39"/>
      <c r="K23" s="46"/>
      <c r="L23" s="46"/>
      <c r="M23" s="8"/>
      <c r="P23" s="33" t="e">
        <f>IF(MOD(INT(VLOOKUP(LEFT($D23,1),設定資料!$D$2:$F$27,3,FALSE)/10)+
MOD(VLOOKUP(LEFT($D23,1),設定資料!$D$2:$F$27,3,FALSE),10)*9+SUMPRODUCT(VALUE(MID($D23,ROW($1:$9)+1,1)),{8;7;6;5;4;3;2;1;1}),10)=0,"正確","錯誤")</f>
        <v>#N/A</v>
      </c>
    </row>
    <row r="24" spans="1:16" ht="20.100000000000001" customHeight="1" x14ac:dyDescent="0.25">
      <c r="A24" s="3">
        <v>21</v>
      </c>
      <c r="B24" s="3"/>
      <c r="C24" s="3" t="str">
        <f t="shared" si="0"/>
        <v>請確認</v>
      </c>
      <c r="D24" s="39"/>
      <c r="E24" s="38"/>
      <c r="F24" s="5">
        <f t="shared" si="1"/>
        <v>125</v>
      </c>
      <c r="G24" s="39"/>
      <c r="H24" s="39"/>
      <c r="I24" s="39"/>
      <c r="J24" s="39"/>
      <c r="K24" s="46"/>
      <c r="L24" s="46"/>
      <c r="M24" s="8"/>
      <c r="P24" s="33" t="e">
        <f>IF(MOD(INT(VLOOKUP(LEFT($D24,1),設定資料!$D$2:$F$27,3,FALSE)/10)+
MOD(VLOOKUP(LEFT($D24,1),設定資料!$D$2:$F$27,3,FALSE),10)*9+SUMPRODUCT(VALUE(MID($D24,ROW($1:$9)+1,1)),{8;7;6;5;4;3;2;1;1}),10)=0,"正確","錯誤")</f>
        <v>#N/A</v>
      </c>
    </row>
    <row r="25" spans="1:16" ht="20.100000000000001" customHeight="1" x14ac:dyDescent="0.25">
      <c r="A25" s="3">
        <v>22</v>
      </c>
      <c r="B25" s="3"/>
      <c r="C25" s="3" t="str">
        <f t="shared" si="0"/>
        <v>請確認</v>
      </c>
      <c r="D25" s="41"/>
      <c r="E25" s="38"/>
      <c r="F25" s="5">
        <f t="shared" si="1"/>
        <v>125</v>
      </c>
      <c r="G25" s="39"/>
      <c r="H25" s="39"/>
      <c r="I25" s="39"/>
      <c r="J25" s="41"/>
      <c r="K25" s="46"/>
      <c r="L25" s="46"/>
      <c r="M25" s="8"/>
      <c r="P25" s="33" t="e">
        <f>IF(MOD(INT(VLOOKUP(LEFT($D25,1),設定資料!$D$2:$F$27,3,FALSE)/10)+
MOD(VLOOKUP(LEFT($D25,1),設定資料!$D$2:$F$27,3,FALSE),10)*9+SUMPRODUCT(VALUE(MID($D25,ROW($1:$9)+1,1)),{8;7;6;5;4;3;2;1;1}),10)=0,"正確","錯誤")</f>
        <v>#N/A</v>
      </c>
    </row>
    <row r="26" spans="1:16" ht="20.100000000000001" customHeight="1" x14ac:dyDescent="0.25">
      <c r="A26" s="3">
        <v>23</v>
      </c>
      <c r="B26" s="3"/>
      <c r="C26" s="3" t="str">
        <f t="shared" si="0"/>
        <v>請確認</v>
      </c>
      <c r="D26" s="8"/>
      <c r="E26" s="38"/>
      <c r="F26" s="5">
        <f t="shared" si="1"/>
        <v>125</v>
      </c>
      <c r="G26" s="4"/>
      <c r="H26" s="39"/>
      <c r="I26" s="39"/>
      <c r="J26" s="41"/>
      <c r="K26" s="8"/>
      <c r="L26" s="8"/>
      <c r="M26" s="8"/>
      <c r="P26" s="33" t="e">
        <f>IF(MOD(INT(VLOOKUP(LEFT($D26,1),設定資料!$D$2:$F$27,3,FALSE)/10)+
MOD(VLOOKUP(LEFT($D26,1),設定資料!$D$2:$F$27,3,FALSE),10)*9+SUMPRODUCT(VALUE(MID($D26,ROW($1:$9)+1,1)),{8;7;6;5;4;3;2;1;1}),10)=0,"正確","錯誤")</f>
        <v>#N/A</v>
      </c>
    </row>
    <row r="27" spans="1:16" ht="20.100000000000001" customHeight="1" x14ac:dyDescent="0.25">
      <c r="A27" s="3">
        <v>24</v>
      </c>
      <c r="B27" s="3"/>
      <c r="C27" s="3" t="str">
        <f t="shared" si="0"/>
        <v>請確認</v>
      </c>
      <c r="D27" s="8"/>
      <c r="E27" s="38"/>
      <c r="F27" s="5">
        <f t="shared" si="1"/>
        <v>125</v>
      </c>
      <c r="G27" s="4"/>
      <c r="H27" s="39"/>
      <c r="I27" s="39"/>
      <c r="J27" s="41"/>
      <c r="K27" s="8"/>
      <c r="L27" s="8"/>
      <c r="M27" s="8"/>
      <c r="P27" s="33" t="e">
        <f>IF(MOD(INT(VLOOKUP(LEFT($D27,1),設定資料!$D$2:$F$27,3,FALSE)/10)+
MOD(VLOOKUP(LEFT($D27,1),設定資料!$D$2:$F$27,3,FALSE),10)*9+SUMPRODUCT(VALUE(MID($D27,ROW($1:$9)+1,1)),{8;7;6;5;4;3;2;1;1}),10)=0,"正確","錯誤")</f>
        <v>#N/A</v>
      </c>
    </row>
    <row r="28" spans="1:16" ht="20.100000000000001" customHeight="1" x14ac:dyDescent="0.25">
      <c r="A28" s="3">
        <v>25</v>
      </c>
      <c r="B28" s="3"/>
      <c r="C28" s="3" t="str">
        <f t="shared" si="0"/>
        <v>請確認</v>
      </c>
      <c r="D28" s="8"/>
      <c r="E28" s="38"/>
      <c r="F28" s="5">
        <f t="shared" si="1"/>
        <v>125</v>
      </c>
      <c r="G28" s="4"/>
      <c r="H28" s="39"/>
      <c r="I28" s="39"/>
      <c r="J28" s="41"/>
      <c r="K28" s="8"/>
      <c r="L28" s="8"/>
      <c r="M28" s="8"/>
      <c r="P28" s="33" t="e">
        <f>IF(MOD(INT(VLOOKUP(LEFT($D28,1),設定資料!$D$2:$F$27,3,FALSE)/10)+
MOD(VLOOKUP(LEFT($D28,1),設定資料!$D$2:$F$27,3,FALSE),10)*9+SUMPRODUCT(VALUE(MID($D28,ROW($1:$9)+1,1)),{8;7;6;5;4;3;2;1;1}),10)=0,"正確","錯誤")</f>
        <v>#N/A</v>
      </c>
    </row>
    <row r="29" spans="1:16" ht="20.100000000000001" customHeight="1" x14ac:dyDescent="0.25">
      <c r="A29" s="3">
        <v>26</v>
      </c>
      <c r="B29" s="3"/>
      <c r="C29" s="3" t="str">
        <f t="shared" si="0"/>
        <v>請確認</v>
      </c>
      <c r="D29" s="8"/>
      <c r="E29" s="38"/>
      <c r="F29" s="5">
        <f t="shared" si="1"/>
        <v>125</v>
      </c>
      <c r="G29" s="4"/>
      <c r="H29" s="39"/>
      <c r="I29" s="39"/>
      <c r="J29" s="41"/>
      <c r="K29" s="8"/>
      <c r="L29" s="8"/>
      <c r="M29" s="8"/>
      <c r="P29" s="33" t="e">
        <f>IF(MOD(INT(VLOOKUP(LEFT($D29,1),設定資料!$D$2:$F$27,3,FALSE)/10)+
MOD(VLOOKUP(LEFT($D29,1),設定資料!$D$2:$F$27,3,FALSE),10)*9+SUMPRODUCT(VALUE(MID($D29,ROW($1:$9)+1,1)),{8;7;6;5;4;3;2;1;1}),10)=0,"正確","錯誤")</f>
        <v>#N/A</v>
      </c>
    </row>
    <row r="30" spans="1:16" ht="20.100000000000001" customHeight="1" x14ac:dyDescent="0.25">
      <c r="A30" s="3">
        <v>27</v>
      </c>
      <c r="B30" s="3"/>
      <c r="C30" s="3" t="str">
        <f t="shared" si="0"/>
        <v>請確認</v>
      </c>
      <c r="D30" s="8"/>
      <c r="E30" s="38"/>
      <c r="F30" s="5">
        <f t="shared" si="1"/>
        <v>125</v>
      </c>
      <c r="G30" s="4"/>
      <c r="H30" s="39"/>
      <c r="I30" s="39"/>
      <c r="J30" s="41"/>
      <c r="K30" s="8"/>
      <c r="L30" s="8"/>
      <c r="M30" s="8"/>
      <c r="P30" s="33" t="e">
        <f>IF(MOD(INT(VLOOKUP(LEFT($D30,1),設定資料!$D$2:$F$27,3,FALSE)/10)+
MOD(VLOOKUP(LEFT($D30,1),設定資料!$D$2:$F$27,3,FALSE),10)*9+SUMPRODUCT(VALUE(MID($D30,ROW($1:$9)+1,1)),{8;7;6;5;4;3;2;1;1}),10)=0,"正確","錯誤")</f>
        <v>#N/A</v>
      </c>
    </row>
    <row r="31" spans="1:16" ht="20.100000000000001" customHeight="1" x14ac:dyDescent="0.25">
      <c r="A31" s="3">
        <v>28</v>
      </c>
      <c r="B31" s="3"/>
      <c r="C31" s="3" t="str">
        <f t="shared" si="0"/>
        <v>請確認</v>
      </c>
      <c r="D31" s="8"/>
      <c r="E31" s="38"/>
      <c r="F31" s="5">
        <f t="shared" si="1"/>
        <v>125</v>
      </c>
      <c r="G31" s="4"/>
      <c r="H31" s="39"/>
      <c r="I31" s="39"/>
      <c r="J31" s="41"/>
      <c r="K31" s="8"/>
      <c r="L31" s="8"/>
      <c r="M31" s="8"/>
      <c r="P31" s="33" t="e">
        <f>IF(MOD(INT(VLOOKUP(LEFT($D31,1),設定資料!$D$2:$F$27,3,FALSE)/10)+
MOD(VLOOKUP(LEFT($D31,1),設定資料!$D$2:$F$27,3,FALSE),10)*9+SUMPRODUCT(VALUE(MID($D31,ROW($1:$9)+1,1)),{8;7;6;5;4;3;2;1;1}),10)=0,"正確","錯誤")</f>
        <v>#N/A</v>
      </c>
    </row>
    <row r="32" spans="1:16" ht="20.100000000000001" customHeight="1" x14ac:dyDescent="0.25">
      <c r="A32" s="3">
        <v>29</v>
      </c>
      <c r="B32" s="3"/>
      <c r="C32" s="3" t="str">
        <f t="shared" si="0"/>
        <v>請確認</v>
      </c>
      <c r="D32" s="39"/>
      <c r="E32" s="38"/>
      <c r="F32" s="5">
        <f t="shared" si="1"/>
        <v>125</v>
      </c>
      <c r="G32" s="39"/>
      <c r="H32" s="39"/>
      <c r="I32" s="39"/>
      <c r="J32" s="39"/>
      <c r="K32" s="46"/>
      <c r="L32" s="46"/>
      <c r="M32" s="8"/>
      <c r="P32" s="33" t="e">
        <f>IF(MOD(INT(VLOOKUP(LEFT($D32,1),設定資料!$D$2:$F$27,3,FALSE)/10)+
MOD(VLOOKUP(LEFT($D32,1),設定資料!$D$2:$F$27,3,FALSE),10)*9+SUMPRODUCT(VALUE(MID($D32,ROW($1:$9)+1,1)),{8;7;6;5;4;3;2;1;1}),10)=0,"正確","錯誤")</f>
        <v>#N/A</v>
      </c>
    </row>
    <row r="33" spans="1:16" ht="20.100000000000001" customHeight="1" x14ac:dyDescent="0.25">
      <c r="A33" s="3">
        <v>30</v>
      </c>
      <c r="B33" s="3"/>
      <c r="C33" s="3" t="str">
        <f t="shared" si="0"/>
        <v>請確認</v>
      </c>
      <c r="D33" s="41"/>
      <c r="E33" s="38"/>
      <c r="F33" s="5">
        <f t="shared" si="1"/>
        <v>125</v>
      </c>
      <c r="G33" s="4"/>
      <c r="H33" s="39"/>
      <c r="I33" s="39"/>
      <c r="J33" s="41"/>
      <c r="K33" s="8"/>
      <c r="L33" s="8"/>
      <c r="M33" s="8"/>
      <c r="P33" s="33" t="e">
        <f>IF(MOD(INT(VLOOKUP(LEFT($D33,1),設定資料!$D$2:$F$27,3,FALSE)/10)+
MOD(VLOOKUP(LEFT($D33,1),設定資料!$D$2:$F$27,3,FALSE),10)*9+SUMPRODUCT(VALUE(MID($D33,ROW($1:$9)+1,1)),{8;7;6;5;4;3;2;1;1}),10)=0,"正確","錯誤")</f>
        <v>#N/A</v>
      </c>
    </row>
    <row r="34" spans="1:16" ht="20.100000000000001" customHeight="1" x14ac:dyDescent="0.25">
      <c r="A34" s="3">
        <v>31</v>
      </c>
      <c r="B34" s="3"/>
      <c r="C34" s="3" t="str">
        <f t="shared" si="0"/>
        <v>請確認</v>
      </c>
      <c r="D34" s="3"/>
      <c r="E34" s="38"/>
      <c r="F34" s="5">
        <f t="shared" si="1"/>
        <v>125</v>
      </c>
      <c r="G34" s="39"/>
      <c r="H34" s="39"/>
      <c r="I34" s="39"/>
      <c r="J34" s="41"/>
      <c r="K34" s="46"/>
      <c r="L34" s="46"/>
      <c r="M34" s="8"/>
      <c r="P34" s="33" t="e">
        <f>IF(MOD(INT(VLOOKUP(LEFT($D34,1),設定資料!$D$2:$F$27,3,FALSE)/10)+
MOD(VLOOKUP(LEFT($D34,1),設定資料!$D$2:$F$27,3,FALSE),10)*9+SUMPRODUCT(VALUE(MID($D34,ROW($1:$9)+1,1)),{8;7;6;5;4;3;2;1;1}),10)=0,"正確","錯誤")</f>
        <v>#N/A</v>
      </c>
    </row>
    <row r="35" spans="1:16" ht="20.100000000000001" customHeight="1" x14ac:dyDescent="0.25">
      <c r="A35" s="3">
        <v>32</v>
      </c>
      <c r="B35" s="3"/>
      <c r="C35" s="3" t="str">
        <f t="shared" si="0"/>
        <v>請確認</v>
      </c>
      <c r="D35" s="41"/>
      <c r="E35" s="38"/>
      <c r="F35" s="5">
        <f t="shared" si="1"/>
        <v>125</v>
      </c>
      <c r="G35" s="4"/>
      <c r="H35" s="39"/>
      <c r="I35" s="39"/>
      <c r="J35" s="41"/>
      <c r="K35" s="8"/>
      <c r="L35" s="8"/>
      <c r="M35" s="8"/>
      <c r="P35" s="33" t="e">
        <f>IF(MOD(INT(VLOOKUP(LEFT($D35,1),設定資料!$D$2:$F$27,3,FALSE)/10)+
MOD(VLOOKUP(LEFT($D35,1),設定資料!$D$2:$F$27,3,FALSE),10)*9+SUMPRODUCT(VALUE(MID($D35,ROW($1:$9)+1,1)),{8;7;6;5;4;3;2;1;1}),10)=0,"正確","錯誤")</f>
        <v>#N/A</v>
      </c>
    </row>
    <row r="36" spans="1:16" ht="20.100000000000001" customHeight="1" x14ac:dyDescent="0.25">
      <c r="A36" s="3">
        <v>33</v>
      </c>
      <c r="B36" s="3"/>
      <c r="C36" s="3" t="str">
        <f t="shared" si="0"/>
        <v>請確認</v>
      </c>
      <c r="D36" s="41"/>
      <c r="E36" s="38"/>
      <c r="F36" s="5">
        <f t="shared" si="1"/>
        <v>125</v>
      </c>
      <c r="G36" s="39"/>
      <c r="H36" s="39"/>
      <c r="I36" s="39"/>
      <c r="J36" s="41"/>
      <c r="K36" s="8"/>
      <c r="L36" s="8"/>
      <c r="M36" s="8"/>
      <c r="P36" s="33" t="e">
        <f>IF(MOD(INT(VLOOKUP(LEFT($D36,1),設定資料!$D$2:$F$27,3,FALSE)/10)+
MOD(VLOOKUP(LEFT($D36,1),設定資料!$D$2:$F$27,3,FALSE),10)*9+SUMPRODUCT(VALUE(MID($D36,ROW($1:$9)+1,1)),{8;7;6;5;4;3;2;1;1}),10)=0,"正確","錯誤")</f>
        <v>#N/A</v>
      </c>
    </row>
    <row r="37" spans="1:16" ht="20.100000000000001" customHeight="1" x14ac:dyDescent="0.25">
      <c r="A37" s="3">
        <v>34</v>
      </c>
      <c r="B37" s="3"/>
      <c r="C37" s="3" t="str">
        <f t="shared" si="0"/>
        <v>請確認</v>
      </c>
      <c r="D37" s="41"/>
      <c r="E37" s="38"/>
      <c r="F37" s="5">
        <f t="shared" si="1"/>
        <v>125</v>
      </c>
      <c r="G37" s="39"/>
      <c r="H37" s="39"/>
      <c r="I37" s="39"/>
      <c r="J37" s="41"/>
      <c r="K37" s="41"/>
      <c r="L37" s="41"/>
      <c r="M37" s="8"/>
      <c r="P37" s="33" t="e">
        <f>IF(MOD(INT(VLOOKUP(LEFT($D37,1),設定資料!$D$2:$F$27,3,FALSE)/10)+
MOD(VLOOKUP(LEFT($D37,1),設定資料!$D$2:$F$27,3,FALSE),10)*9+SUMPRODUCT(VALUE(MID($D37,ROW($1:$9)+1,1)),{8;7;6;5;4;3;2;1;1}),10)=0,"正確","錯誤")</f>
        <v>#N/A</v>
      </c>
    </row>
    <row r="38" spans="1:16" ht="20.100000000000001" customHeight="1" x14ac:dyDescent="0.25">
      <c r="A38" s="3">
        <v>35</v>
      </c>
      <c r="B38" s="3"/>
      <c r="C38" s="3" t="str">
        <f t="shared" si="0"/>
        <v>請確認</v>
      </c>
      <c r="D38" s="3"/>
      <c r="E38" s="38"/>
      <c r="F38" s="5">
        <f t="shared" si="1"/>
        <v>125</v>
      </c>
      <c r="G38" s="39"/>
      <c r="H38" s="39"/>
      <c r="I38" s="39"/>
      <c r="J38" s="3"/>
      <c r="K38" s="46"/>
      <c r="L38" s="46"/>
      <c r="M38" s="8"/>
      <c r="P38" s="33" t="e">
        <f>IF(MOD(INT(VLOOKUP(LEFT($D38,1),設定資料!$D$2:$F$27,3,FALSE)/10)+
MOD(VLOOKUP(LEFT($D38,1),設定資料!$D$2:$F$27,3,FALSE),10)*9+SUMPRODUCT(VALUE(MID($D38,ROW($1:$9)+1,1)),{8;7;6;5;4;3;2;1;1}),10)=0,"正確","錯誤")</f>
        <v>#N/A</v>
      </c>
    </row>
    <row r="39" spans="1:16" ht="20.100000000000001" customHeight="1" x14ac:dyDescent="0.25">
      <c r="A39" s="3">
        <v>36</v>
      </c>
      <c r="B39" s="3"/>
      <c r="C39" s="3" t="str">
        <f t="shared" si="0"/>
        <v>請確認</v>
      </c>
      <c r="D39" s="41"/>
      <c r="E39" s="38"/>
      <c r="F39" s="5">
        <f t="shared" si="1"/>
        <v>125</v>
      </c>
      <c r="G39" s="39"/>
      <c r="H39" s="39"/>
      <c r="I39" s="39"/>
      <c r="J39" s="41"/>
      <c r="K39" s="46"/>
      <c r="L39" s="46"/>
      <c r="M39" s="8"/>
      <c r="P39" s="33" t="e">
        <f>IF(MOD(INT(VLOOKUP(LEFT($D39,1),設定資料!$D$2:$F$27,3,FALSE)/10)+
MOD(VLOOKUP(LEFT($D39,1),設定資料!$D$2:$F$27,3,FALSE),10)*9+SUMPRODUCT(VALUE(MID($D39,ROW($1:$9)+1,1)),{8;7;6;5;4;3;2;1;1}),10)=0,"正確","錯誤")</f>
        <v>#N/A</v>
      </c>
    </row>
    <row r="40" spans="1:16" ht="20.100000000000001" customHeight="1" x14ac:dyDescent="0.25">
      <c r="A40" s="3">
        <v>37</v>
      </c>
      <c r="B40" s="3"/>
      <c r="C40" s="3" t="str">
        <f t="shared" si="0"/>
        <v>請確認</v>
      </c>
      <c r="D40" s="41"/>
      <c r="E40" s="38"/>
      <c r="F40" s="5">
        <f t="shared" si="1"/>
        <v>125</v>
      </c>
      <c r="G40" s="4"/>
      <c r="H40" s="39"/>
      <c r="I40" s="39"/>
      <c r="J40" s="41"/>
      <c r="K40" s="8"/>
      <c r="L40" s="8"/>
      <c r="M40" s="8"/>
      <c r="P40" s="33" t="e">
        <f>IF(MOD(INT(VLOOKUP(LEFT($D40,1),設定資料!$D$2:$F$27,3,FALSE)/10)+
MOD(VLOOKUP(LEFT($D40,1),設定資料!$D$2:$F$27,3,FALSE),10)*9+SUMPRODUCT(VALUE(MID($D40,ROW($1:$9)+1,1)),{8;7;6;5;4;3;2;1;1}),10)=0,"正確","錯誤")</f>
        <v>#N/A</v>
      </c>
    </row>
    <row r="41" spans="1:16" ht="20.100000000000001" customHeight="1" x14ac:dyDescent="0.25">
      <c r="A41" s="3">
        <v>38</v>
      </c>
      <c r="B41" s="3"/>
      <c r="C41" s="3" t="str">
        <f t="shared" si="0"/>
        <v>請確認</v>
      </c>
      <c r="D41" s="41"/>
      <c r="E41" s="38"/>
      <c r="F41" s="5">
        <f t="shared" si="1"/>
        <v>125</v>
      </c>
      <c r="G41" s="4"/>
      <c r="H41" s="39"/>
      <c r="I41" s="39"/>
      <c r="J41" s="41"/>
      <c r="K41" s="8"/>
      <c r="L41" s="8"/>
      <c r="M41" s="8"/>
      <c r="P41" s="33" t="e">
        <f>IF(MOD(INT(VLOOKUP(LEFT($D41,1),設定資料!$D$2:$F$27,3,FALSE)/10)+
MOD(VLOOKUP(LEFT($D41,1),設定資料!$D$2:$F$27,3,FALSE),10)*9+SUMPRODUCT(VALUE(MID($D41,ROW($1:$9)+1,1)),{8;7;6;5;4;3;2;1;1}),10)=0,"正確","錯誤")</f>
        <v>#N/A</v>
      </c>
    </row>
    <row r="42" spans="1:16" ht="20.100000000000001" customHeight="1" x14ac:dyDescent="0.25">
      <c r="A42" s="3">
        <v>39</v>
      </c>
      <c r="B42" s="3"/>
      <c r="C42" s="3" t="str">
        <f t="shared" si="0"/>
        <v>請確認</v>
      </c>
      <c r="D42" s="41"/>
      <c r="E42" s="38"/>
      <c r="F42" s="5">
        <f t="shared" si="1"/>
        <v>125</v>
      </c>
      <c r="G42" s="4"/>
      <c r="H42" s="39"/>
      <c r="I42" s="39"/>
      <c r="J42" s="41"/>
      <c r="K42" s="8"/>
      <c r="L42" s="8"/>
      <c r="M42" s="8"/>
      <c r="P42" s="33" t="e">
        <f>IF(MOD(INT(VLOOKUP(LEFT($D42,1),設定資料!$D$2:$F$27,3,FALSE)/10)+
MOD(VLOOKUP(LEFT($D42,1),設定資料!$D$2:$F$27,3,FALSE),10)*9+SUMPRODUCT(VALUE(MID($D42,ROW($1:$9)+1,1)),{8;7;6;5;4;3;2;1;1}),10)=0,"正確","錯誤")</f>
        <v>#N/A</v>
      </c>
    </row>
    <row r="43" spans="1:16" ht="20.100000000000001" customHeight="1" x14ac:dyDescent="0.25">
      <c r="A43" s="3">
        <v>40</v>
      </c>
      <c r="B43" s="3"/>
      <c r="C43" s="3" t="str">
        <f t="shared" si="0"/>
        <v>請確認</v>
      </c>
      <c r="D43" s="41"/>
      <c r="E43" s="38"/>
      <c r="F43" s="5">
        <f t="shared" si="1"/>
        <v>125</v>
      </c>
      <c r="G43" s="4"/>
      <c r="H43" s="39"/>
      <c r="I43" s="39"/>
      <c r="J43" s="41"/>
      <c r="K43" s="8"/>
      <c r="L43" s="8"/>
      <c r="M43" s="8"/>
      <c r="P43" s="33" t="e">
        <f>IF(MOD(INT(VLOOKUP(LEFT($D43,1),設定資料!$D$2:$F$27,3,FALSE)/10)+
MOD(VLOOKUP(LEFT($D43,1),設定資料!$D$2:$F$27,3,FALSE),10)*9+SUMPRODUCT(VALUE(MID($D43,ROW($1:$9)+1,1)),{8;7;6;5;4;3;2;1;1}),10)=0,"正確","錯誤")</f>
        <v>#N/A</v>
      </c>
    </row>
    <row r="44" spans="1:16" ht="20.100000000000001" customHeight="1" x14ac:dyDescent="0.25">
      <c r="A44" s="3">
        <v>41</v>
      </c>
      <c r="B44" s="3"/>
      <c r="C44" s="3" t="str">
        <f t="shared" si="0"/>
        <v>請確認</v>
      </c>
      <c r="D44" s="41"/>
      <c r="E44" s="38"/>
      <c r="F44" s="5">
        <f t="shared" si="1"/>
        <v>125</v>
      </c>
      <c r="G44" s="4"/>
      <c r="H44" s="39"/>
      <c r="I44" s="39"/>
      <c r="J44" s="41"/>
      <c r="K44" s="8"/>
      <c r="L44" s="8"/>
      <c r="M44" s="8"/>
      <c r="P44" s="33" t="e">
        <f>IF(MOD(INT(VLOOKUP(LEFT($D44,1),設定資料!$D$2:$F$27,3,FALSE)/10)+
MOD(VLOOKUP(LEFT($D44,1),設定資料!$D$2:$F$27,3,FALSE),10)*9+SUMPRODUCT(VALUE(MID($D44,ROW($1:$9)+1,1)),{8;7;6;5;4;3;2;1;1}),10)=0,"正確","錯誤")</f>
        <v>#N/A</v>
      </c>
    </row>
    <row r="45" spans="1:16" ht="20.100000000000001" customHeight="1" x14ac:dyDescent="0.25">
      <c r="A45" s="3">
        <v>42</v>
      </c>
      <c r="B45" s="3"/>
      <c r="C45" s="3" t="str">
        <f t="shared" si="0"/>
        <v>請確認</v>
      </c>
      <c r="D45" s="41"/>
      <c r="E45" s="38"/>
      <c r="F45" s="5">
        <f t="shared" si="1"/>
        <v>125</v>
      </c>
      <c r="G45" s="4"/>
      <c r="H45" s="39"/>
      <c r="I45" s="39"/>
      <c r="J45" s="41"/>
      <c r="K45" s="8"/>
      <c r="L45" s="8"/>
      <c r="M45" s="8"/>
      <c r="P45" s="33" t="e">
        <f>IF(MOD(INT(VLOOKUP(LEFT($D45,1),設定資料!$D$2:$F$27,3,FALSE)/10)+
MOD(VLOOKUP(LEFT($D45,1),設定資料!$D$2:$F$27,3,FALSE),10)*9+SUMPRODUCT(VALUE(MID($D45,ROW($1:$9)+1,1)),{8;7;6;5;4;3;2;1;1}),10)=0,"正確","錯誤")</f>
        <v>#N/A</v>
      </c>
    </row>
    <row r="46" spans="1:16" ht="20.100000000000001" customHeight="1" x14ac:dyDescent="0.25">
      <c r="A46" s="3">
        <v>43</v>
      </c>
      <c r="B46" s="3"/>
      <c r="C46" s="3" t="str">
        <f t="shared" si="0"/>
        <v>請確認</v>
      </c>
      <c r="D46" s="3"/>
      <c r="E46" s="38"/>
      <c r="F46" s="5">
        <f t="shared" si="1"/>
        <v>125</v>
      </c>
      <c r="G46" s="39"/>
      <c r="H46" s="39"/>
      <c r="I46" s="39"/>
      <c r="J46" s="41"/>
      <c r="K46" s="46"/>
      <c r="L46" s="46"/>
      <c r="M46" s="8"/>
      <c r="P46" s="33" t="e">
        <f>IF(MOD(INT(VLOOKUP(LEFT($D46,1),設定資料!$D$2:$F$27,3,FALSE)/10)+
MOD(VLOOKUP(LEFT($D46,1),設定資料!$D$2:$F$27,3,FALSE),10)*9+SUMPRODUCT(VALUE(MID($D46,ROW($1:$9)+1,1)),{8;7;6;5;4;3;2;1;1}),10)=0,"正確","錯誤")</f>
        <v>#N/A</v>
      </c>
    </row>
    <row r="47" spans="1:16" ht="20.100000000000001" customHeight="1" x14ac:dyDescent="0.25">
      <c r="A47" s="3">
        <v>44</v>
      </c>
      <c r="B47" s="3"/>
      <c r="C47" s="3" t="str">
        <f t="shared" si="0"/>
        <v>請確認</v>
      </c>
      <c r="D47" s="41"/>
      <c r="E47" s="38"/>
      <c r="F47" s="5">
        <f t="shared" si="1"/>
        <v>125</v>
      </c>
      <c r="G47" s="39"/>
      <c r="H47" s="39"/>
      <c r="I47" s="39"/>
      <c r="J47" s="3"/>
      <c r="K47" s="8"/>
      <c r="L47" s="46"/>
      <c r="M47" s="8"/>
      <c r="P47" s="33" t="e">
        <f>IF(MOD(INT(VLOOKUP(LEFT($D47,1),設定資料!$D$2:$F$27,3,FALSE)/10)+
MOD(VLOOKUP(LEFT($D47,1),設定資料!$D$2:$F$27,3,FALSE),10)*9+SUMPRODUCT(VALUE(MID($D47,ROW($1:$9)+1,1)),{8;7;6;5;4;3;2;1;1}),10)=0,"正確","錯誤")</f>
        <v>#N/A</v>
      </c>
    </row>
    <row r="48" spans="1:16" ht="20.100000000000001" customHeight="1" x14ac:dyDescent="0.25">
      <c r="A48" s="3">
        <v>45</v>
      </c>
      <c r="B48" s="3"/>
      <c r="C48" s="3" t="str">
        <f t="shared" si="0"/>
        <v>請確認</v>
      </c>
      <c r="D48" s="41"/>
      <c r="E48" s="38"/>
      <c r="F48" s="5">
        <f t="shared" si="1"/>
        <v>125</v>
      </c>
      <c r="G48" s="4"/>
      <c r="H48" s="39"/>
      <c r="I48" s="39"/>
      <c r="J48" s="41"/>
      <c r="K48" s="8"/>
      <c r="L48" s="8"/>
      <c r="M48" s="8"/>
      <c r="P48" s="33" t="e">
        <f>IF(MOD(INT(VLOOKUP(LEFT($D48,1),設定資料!$D$2:$F$27,3,FALSE)/10)+
MOD(VLOOKUP(LEFT($D48,1),設定資料!$D$2:$F$27,3,FALSE),10)*9+SUMPRODUCT(VALUE(MID($D48,ROW($1:$9)+1,1)),{8;7;6;5;4;3;2;1;1}),10)=0,"正確","錯誤")</f>
        <v>#N/A</v>
      </c>
    </row>
    <row r="49" spans="1:16" ht="20.100000000000001" customHeight="1" x14ac:dyDescent="0.25">
      <c r="A49" s="3">
        <v>46</v>
      </c>
      <c r="B49" s="3"/>
      <c r="C49" s="3" t="str">
        <f t="shared" si="0"/>
        <v>請確認</v>
      </c>
      <c r="D49" s="41"/>
      <c r="E49" s="38"/>
      <c r="F49" s="5">
        <f t="shared" si="1"/>
        <v>125</v>
      </c>
      <c r="G49" s="39"/>
      <c r="H49" s="39"/>
      <c r="I49" s="39"/>
      <c r="J49" s="3"/>
      <c r="K49" s="8"/>
      <c r="L49" s="46"/>
      <c r="M49" s="8"/>
      <c r="N49" s="42"/>
      <c r="P49" s="33" t="e">
        <f>IF(MOD(INT(VLOOKUP(LEFT($D49,1),設定資料!$D$2:$F$27,3,FALSE)/10)+
MOD(VLOOKUP(LEFT($D49,1),設定資料!$D$2:$F$27,3,FALSE),10)*9+SUMPRODUCT(VALUE(MID($D49,ROW($1:$9)+1,1)),{8;7;6;5;4;3;2;1;1}),10)=0,"正確","錯誤")</f>
        <v>#N/A</v>
      </c>
    </row>
    <row r="50" spans="1:16" ht="20.100000000000001" customHeight="1" x14ac:dyDescent="0.25">
      <c r="A50" s="3">
        <v>47</v>
      </c>
      <c r="B50" s="3"/>
      <c r="C50" s="3" t="str">
        <f t="shared" si="0"/>
        <v>請確認</v>
      </c>
      <c r="D50" s="41"/>
      <c r="E50" s="38"/>
      <c r="F50" s="5">
        <f t="shared" si="1"/>
        <v>125</v>
      </c>
      <c r="G50" s="4"/>
      <c r="H50" s="39"/>
      <c r="I50" s="39"/>
      <c r="J50" s="41"/>
      <c r="K50" s="8"/>
      <c r="L50" s="8"/>
      <c r="M50" s="8"/>
      <c r="P50" s="33" t="e">
        <f>IF(MOD(INT(VLOOKUP(LEFT($D50,1),設定資料!$D$2:$F$27,3,FALSE)/10)+
MOD(VLOOKUP(LEFT($D50,1),設定資料!$D$2:$F$27,3,FALSE),10)*9+SUMPRODUCT(VALUE(MID($D50,ROW($1:$9)+1,1)),{8;7;6;5;4;3;2;1;1}),10)=0,"正確","錯誤")</f>
        <v>#N/A</v>
      </c>
    </row>
    <row r="51" spans="1:16" ht="20.100000000000001" customHeight="1" x14ac:dyDescent="0.25">
      <c r="A51" s="3">
        <v>48</v>
      </c>
      <c r="B51" s="3"/>
      <c r="C51" s="3" t="str">
        <f t="shared" si="0"/>
        <v>請確認</v>
      </c>
      <c r="D51" s="3"/>
      <c r="E51" s="38"/>
      <c r="F51" s="5">
        <f t="shared" si="1"/>
        <v>125</v>
      </c>
      <c r="G51" s="39"/>
      <c r="H51" s="39"/>
      <c r="I51" s="39"/>
      <c r="J51" s="41"/>
      <c r="K51" s="46"/>
      <c r="L51" s="8"/>
      <c r="M51" s="8"/>
      <c r="P51" s="33" t="e">
        <f>IF(MOD(INT(VLOOKUP(LEFT($D51,1),設定資料!$D$2:$F$27,3,FALSE)/10)+
MOD(VLOOKUP(LEFT($D51,1),設定資料!$D$2:$F$27,3,FALSE),10)*9+SUMPRODUCT(VALUE(MID($D51,ROW($1:$9)+1,1)),{8;7;6;5;4;3;2;1;1}),10)=0,"正確","錯誤")</f>
        <v>#N/A</v>
      </c>
    </row>
    <row r="52" spans="1:16" ht="20.100000000000001" customHeight="1" x14ac:dyDescent="0.25">
      <c r="A52" s="3">
        <v>49</v>
      </c>
      <c r="B52" s="3"/>
      <c r="C52" s="3" t="str">
        <f t="shared" si="0"/>
        <v>請確認</v>
      </c>
      <c r="D52" s="41"/>
      <c r="E52" s="38"/>
      <c r="F52" s="5">
        <f t="shared" si="1"/>
        <v>125</v>
      </c>
      <c r="G52" s="4"/>
      <c r="H52" s="39"/>
      <c r="I52" s="39"/>
      <c r="J52" s="41"/>
      <c r="K52" s="8"/>
      <c r="L52" s="8"/>
      <c r="M52" s="8"/>
      <c r="P52" s="33" t="e">
        <f>IF(MOD(INT(VLOOKUP(LEFT($D52,1),設定資料!$D$2:$F$27,3,FALSE)/10)+
MOD(VLOOKUP(LEFT($D52,1),設定資料!$D$2:$F$27,3,FALSE),10)*9+SUMPRODUCT(VALUE(MID($D52,ROW($1:$9)+1,1)),{8;7;6;5;4;3;2;1;1}),10)=0,"正確","錯誤")</f>
        <v>#N/A</v>
      </c>
    </row>
    <row r="53" spans="1:16" ht="20.100000000000001" customHeight="1" x14ac:dyDescent="0.25">
      <c r="A53" s="3">
        <v>50</v>
      </c>
      <c r="B53" s="3"/>
      <c r="C53" s="3" t="str">
        <f t="shared" si="0"/>
        <v>請確認</v>
      </c>
      <c r="D53" s="41"/>
      <c r="E53" s="38"/>
      <c r="F53" s="5">
        <f t="shared" si="1"/>
        <v>125</v>
      </c>
      <c r="G53" s="4"/>
      <c r="H53" s="39"/>
      <c r="I53" s="39"/>
      <c r="J53" s="41"/>
      <c r="K53" s="8"/>
      <c r="L53" s="8"/>
      <c r="M53" s="8"/>
      <c r="P53" s="33" t="e">
        <f>IF(MOD(INT(VLOOKUP(LEFT($D53,1),設定資料!$D$2:$F$27,3,FALSE)/10)+
MOD(VLOOKUP(LEFT($D53,1),設定資料!$D$2:$F$27,3,FALSE),10)*9+SUMPRODUCT(VALUE(MID($D53,ROW($1:$9)+1,1)),{8;7;6;5;4;3;2;1;1}),10)=0,"正確","錯誤")</f>
        <v>#N/A</v>
      </c>
    </row>
    <row r="54" spans="1:16" s="10" customFormat="1" ht="20.100000000000001" customHeight="1" x14ac:dyDescent="0.25">
      <c r="A54" s="3">
        <v>51</v>
      </c>
      <c r="B54" s="3"/>
      <c r="C54" s="3" t="str">
        <f t="shared" si="0"/>
        <v>請確認</v>
      </c>
      <c r="D54" s="41"/>
      <c r="E54" s="38"/>
      <c r="F54" s="5">
        <f t="shared" si="1"/>
        <v>125</v>
      </c>
      <c r="G54" s="4"/>
      <c r="H54" s="39"/>
      <c r="I54" s="39"/>
      <c r="J54" s="41"/>
      <c r="K54" s="8"/>
      <c r="L54" s="8"/>
      <c r="M54" s="8"/>
      <c r="N54" s="32"/>
      <c r="P54" s="33" t="e">
        <f>IF(MOD(INT(VLOOKUP(LEFT($D54,1),設定資料!$D$2:$F$27,3,FALSE)/10)+
MOD(VLOOKUP(LEFT($D54,1),設定資料!$D$2:$F$27,3,FALSE),10)*9+SUMPRODUCT(VALUE(MID($D54,ROW($1:$9)+1,1)),{8;7;6;5;4;3;2;1;1}),10)=0,"正確","錯誤")</f>
        <v>#N/A</v>
      </c>
    </row>
    <row r="55" spans="1:16" ht="20.100000000000001" customHeight="1" x14ac:dyDescent="0.25">
      <c r="A55" s="3">
        <v>52</v>
      </c>
      <c r="B55" s="3"/>
      <c r="C55" s="3" t="str">
        <f t="shared" si="0"/>
        <v>請確認</v>
      </c>
      <c r="D55" s="41"/>
      <c r="E55" s="38"/>
      <c r="F55" s="5">
        <f t="shared" si="1"/>
        <v>125</v>
      </c>
      <c r="G55" s="4"/>
      <c r="H55" s="39"/>
      <c r="I55" s="39"/>
      <c r="J55" s="41"/>
      <c r="K55" s="8"/>
      <c r="L55" s="8"/>
      <c r="M55" s="8"/>
      <c r="P55" s="33" t="e">
        <f>IF(MOD(INT(VLOOKUP(LEFT($D55,1),設定資料!$D$2:$F$27,3,FALSE)/10)+
MOD(VLOOKUP(LEFT($D55,1),設定資料!$D$2:$F$27,3,FALSE),10)*9+SUMPRODUCT(VALUE(MID($D55,ROW($1:$9)+1,1)),{8;7;6;5;4;3;2;1;1}),10)=0,"正確","錯誤")</f>
        <v>#N/A</v>
      </c>
    </row>
    <row r="56" spans="1:16" ht="20.100000000000001" customHeight="1" x14ac:dyDescent="0.25">
      <c r="A56" s="3">
        <v>53</v>
      </c>
      <c r="B56" s="3"/>
      <c r="C56" s="3" t="str">
        <f t="shared" si="0"/>
        <v>請確認</v>
      </c>
      <c r="D56" s="41"/>
      <c r="E56" s="38"/>
      <c r="F56" s="5">
        <f t="shared" si="1"/>
        <v>125</v>
      </c>
      <c r="G56" s="4"/>
      <c r="H56" s="39"/>
      <c r="I56" s="39"/>
      <c r="J56" s="41"/>
      <c r="K56" s="46"/>
      <c r="L56" s="46"/>
      <c r="M56" s="8"/>
      <c r="P56" s="33" t="e">
        <f>IF(MOD(INT(VLOOKUP(LEFT($D56,1),設定資料!$D$2:$F$27,3,FALSE)/10)+
MOD(VLOOKUP(LEFT($D56,1),設定資料!$D$2:$F$27,3,FALSE),10)*9+SUMPRODUCT(VALUE(MID($D56,ROW($1:$9)+1,1)),{8;7;6;5;4;3;2;1;1}),10)=0,"正確","錯誤")</f>
        <v>#N/A</v>
      </c>
    </row>
    <row r="57" spans="1:16" ht="20.100000000000001" customHeight="1" x14ac:dyDescent="0.25">
      <c r="A57" s="3">
        <v>54</v>
      </c>
      <c r="B57" s="3"/>
      <c r="C57" s="3" t="str">
        <f t="shared" si="0"/>
        <v>請確認</v>
      </c>
      <c r="D57" s="3"/>
      <c r="E57" s="38"/>
      <c r="F57" s="5">
        <f t="shared" si="1"/>
        <v>125</v>
      </c>
      <c r="G57" s="39"/>
      <c r="H57" s="39"/>
      <c r="I57" s="39"/>
      <c r="J57" s="41"/>
      <c r="K57" s="3"/>
      <c r="L57" s="3"/>
      <c r="M57" s="8"/>
      <c r="P57" s="33" t="e">
        <f>IF(MOD(INT(VLOOKUP(LEFT($D57,1),設定資料!$D$2:$F$27,3,FALSE)/10)+
MOD(VLOOKUP(LEFT($D57,1),設定資料!$D$2:$F$27,3,FALSE),10)*9+SUMPRODUCT(VALUE(MID($D57,ROW($1:$9)+1,1)),{8;7;6;5;4;3;2;1;1}),10)=0,"正確","錯誤")</f>
        <v>#N/A</v>
      </c>
    </row>
    <row r="58" spans="1:16" ht="20.100000000000001" customHeight="1" x14ac:dyDescent="0.25">
      <c r="A58" s="3">
        <v>55</v>
      </c>
      <c r="B58" s="3"/>
      <c r="C58" s="3" t="str">
        <f t="shared" si="0"/>
        <v>請確認</v>
      </c>
      <c r="D58" s="41"/>
      <c r="E58" s="38"/>
      <c r="F58" s="5">
        <f t="shared" si="1"/>
        <v>125</v>
      </c>
      <c r="G58" s="4"/>
      <c r="H58" s="39"/>
      <c r="I58" s="39"/>
      <c r="J58" s="41"/>
      <c r="K58" s="8"/>
      <c r="L58" s="8"/>
      <c r="M58" s="8"/>
      <c r="P58" s="33" t="e">
        <f>IF(MOD(INT(VLOOKUP(LEFT($D58,1),設定資料!$D$2:$F$27,3,FALSE)/10)+
MOD(VLOOKUP(LEFT($D58,1),設定資料!$D$2:$F$27,3,FALSE),10)*9+SUMPRODUCT(VALUE(MID($D58,ROW($1:$9)+1,1)),{8;7;6;5;4;3;2;1;1}),10)=0,"正確","錯誤")</f>
        <v>#N/A</v>
      </c>
    </row>
    <row r="59" spans="1:16" ht="20.100000000000001" customHeight="1" x14ac:dyDescent="0.25">
      <c r="A59" s="3">
        <v>56</v>
      </c>
      <c r="B59" s="3"/>
      <c r="C59" s="3" t="str">
        <f t="shared" si="0"/>
        <v>請確認</v>
      </c>
      <c r="D59" s="41"/>
      <c r="E59" s="38"/>
      <c r="F59" s="5">
        <f t="shared" si="1"/>
        <v>125</v>
      </c>
      <c r="G59" s="39"/>
      <c r="H59" s="39"/>
      <c r="I59" s="39"/>
      <c r="J59" s="41"/>
      <c r="K59" s="41"/>
      <c r="L59" s="41"/>
      <c r="M59" s="8"/>
      <c r="P59" s="33" t="e">
        <f>IF(MOD(INT(VLOOKUP(LEFT($D59,1),設定資料!$D$2:$F$27,3,FALSE)/10)+
MOD(VLOOKUP(LEFT($D59,1),設定資料!$D$2:$F$27,3,FALSE),10)*9+SUMPRODUCT(VALUE(MID($D59,ROW($1:$9)+1,1)),{8;7;6;5;4;3;2;1;1}),10)=0,"正確","錯誤")</f>
        <v>#N/A</v>
      </c>
    </row>
    <row r="60" spans="1:16" ht="20.100000000000001" customHeight="1" x14ac:dyDescent="0.25">
      <c r="A60" s="3">
        <v>57</v>
      </c>
      <c r="B60" s="3"/>
      <c r="C60" s="3" t="str">
        <f t="shared" si="0"/>
        <v>請確認</v>
      </c>
      <c r="D60" s="41"/>
      <c r="E60" s="38"/>
      <c r="F60" s="5">
        <f t="shared" si="1"/>
        <v>125</v>
      </c>
      <c r="G60" s="39"/>
      <c r="H60" s="39"/>
      <c r="I60" s="39"/>
      <c r="J60" s="41"/>
      <c r="K60" s="8"/>
      <c r="L60" s="8"/>
      <c r="M60" s="8"/>
      <c r="P60" s="33" t="e">
        <f>IF(MOD(INT(VLOOKUP(LEFT($D60,1),設定資料!$D$2:$F$27,3,FALSE)/10)+
MOD(VLOOKUP(LEFT($D60,1),設定資料!$D$2:$F$27,3,FALSE),10)*9+SUMPRODUCT(VALUE(MID($D60,ROW($1:$9)+1,1)),{8;7;6;5;4;3;2;1;1}),10)=0,"正確","錯誤")</f>
        <v>#N/A</v>
      </c>
    </row>
    <row r="61" spans="1:16" ht="20.100000000000001" customHeight="1" x14ac:dyDescent="0.25">
      <c r="A61" s="3">
        <v>58</v>
      </c>
      <c r="B61" s="3"/>
      <c r="C61" s="3" t="str">
        <f t="shared" si="0"/>
        <v>請確認</v>
      </c>
      <c r="D61" s="3"/>
      <c r="E61" s="38"/>
      <c r="F61" s="5">
        <f t="shared" si="1"/>
        <v>125</v>
      </c>
      <c r="G61" s="39"/>
      <c r="H61" s="39"/>
      <c r="I61" s="39"/>
      <c r="J61" s="41"/>
      <c r="K61" s="8"/>
      <c r="L61" s="8"/>
      <c r="M61" s="8"/>
      <c r="P61" s="33" t="e">
        <f>IF(MOD(INT(VLOOKUP(LEFT($D61,1),設定資料!$D$2:$F$27,3,FALSE)/10)+
MOD(VLOOKUP(LEFT($D61,1),設定資料!$D$2:$F$27,3,FALSE),10)*9+SUMPRODUCT(VALUE(MID($D61,ROW($1:$9)+1,1)),{8;7;6;5;4;3;2;1;1}),10)=0,"正確","錯誤")</f>
        <v>#N/A</v>
      </c>
    </row>
    <row r="62" spans="1:16" ht="20.100000000000001" customHeight="1" x14ac:dyDescent="0.25">
      <c r="A62" s="3">
        <v>59</v>
      </c>
      <c r="B62" s="3"/>
      <c r="C62" s="3" t="str">
        <f t="shared" si="0"/>
        <v>請確認</v>
      </c>
      <c r="D62" s="41"/>
      <c r="E62" s="38"/>
      <c r="F62" s="5">
        <f t="shared" si="1"/>
        <v>125</v>
      </c>
      <c r="G62" s="39"/>
      <c r="H62" s="39"/>
      <c r="I62" s="39"/>
      <c r="J62" s="41"/>
      <c r="K62" s="8"/>
      <c r="L62" s="46"/>
      <c r="M62" s="8"/>
      <c r="P62" s="33" t="e">
        <f>IF(MOD(INT(VLOOKUP(LEFT($D62,1),設定資料!$D$2:$F$27,3,FALSE)/10)+
MOD(VLOOKUP(LEFT($D62,1),設定資料!$D$2:$F$27,3,FALSE),10)*9+SUMPRODUCT(VALUE(MID($D62,ROW($1:$9)+1,1)),{8;7;6;5;4;3;2;1;1}),10)=0,"正確","錯誤")</f>
        <v>#N/A</v>
      </c>
    </row>
    <row r="63" spans="1:16" ht="20.100000000000001" customHeight="1" x14ac:dyDescent="0.25">
      <c r="A63" s="3">
        <v>60</v>
      </c>
      <c r="B63" s="3"/>
      <c r="C63" s="3" t="str">
        <f t="shared" si="0"/>
        <v>請確認</v>
      </c>
      <c r="D63" s="41"/>
      <c r="E63" s="38"/>
      <c r="F63" s="5">
        <f t="shared" si="1"/>
        <v>125</v>
      </c>
      <c r="G63" s="39"/>
      <c r="H63" s="39"/>
      <c r="I63" s="39"/>
      <c r="J63" s="41"/>
      <c r="K63" s="8"/>
      <c r="L63" s="8"/>
      <c r="M63" s="8"/>
      <c r="P63" s="33" t="e">
        <f>IF(MOD(INT(VLOOKUP(LEFT($D63,1),設定資料!$D$2:$F$27,3,FALSE)/10)+
MOD(VLOOKUP(LEFT($D63,1),設定資料!$D$2:$F$27,3,FALSE),10)*9+SUMPRODUCT(VALUE(MID($D63,ROW($1:$9)+1,1)),{8;7;6;5;4;3;2;1;1}),10)=0,"正確","錯誤")</f>
        <v>#N/A</v>
      </c>
    </row>
    <row r="64" spans="1:16" ht="20.100000000000001" customHeight="1" x14ac:dyDescent="0.25">
      <c r="A64" s="3">
        <v>61</v>
      </c>
      <c r="B64" s="3"/>
      <c r="C64" s="3" t="str">
        <f t="shared" si="0"/>
        <v>請確認</v>
      </c>
      <c r="D64" s="41"/>
      <c r="E64" s="38"/>
      <c r="F64" s="5">
        <f t="shared" si="1"/>
        <v>125</v>
      </c>
      <c r="G64" s="39"/>
      <c r="H64" s="39"/>
      <c r="I64" s="39"/>
      <c r="J64" s="41"/>
      <c r="K64" s="8"/>
      <c r="L64" s="8"/>
      <c r="M64" s="8"/>
      <c r="P64" s="33" t="e">
        <f>IF(MOD(INT(VLOOKUP(LEFT($D64,1),設定資料!$D$2:$F$27,3,FALSE)/10)+
MOD(VLOOKUP(LEFT($D64,1),設定資料!$D$2:$F$27,3,FALSE),10)*9+SUMPRODUCT(VALUE(MID($D64,ROW($1:$9)+1,1)),{8;7;6;5;4;3;2;1;1}),10)=0,"正確","錯誤")</f>
        <v>#N/A</v>
      </c>
    </row>
    <row r="65" spans="1:16" ht="20.100000000000001" customHeight="1" x14ac:dyDescent="0.25">
      <c r="A65" s="3">
        <v>62</v>
      </c>
      <c r="B65" s="3"/>
      <c r="C65" s="3" t="str">
        <f t="shared" si="0"/>
        <v>請確認</v>
      </c>
      <c r="D65" s="41"/>
      <c r="E65" s="38"/>
      <c r="F65" s="5">
        <f t="shared" si="1"/>
        <v>125</v>
      </c>
      <c r="G65" s="39"/>
      <c r="H65" s="39"/>
      <c r="I65" s="39"/>
      <c r="J65" s="41"/>
      <c r="K65" s="8"/>
      <c r="L65" s="8"/>
      <c r="M65" s="8"/>
      <c r="P65" s="33" t="e">
        <f>IF(MOD(INT(VLOOKUP(LEFT($D65,1),設定資料!$D$2:$F$27,3,FALSE)/10)+
MOD(VLOOKUP(LEFT($D65,1),設定資料!$D$2:$F$27,3,FALSE),10)*9+SUMPRODUCT(VALUE(MID($D65,ROW($1:$9)+1,1)),{8;7;6;5;4;3;2;1;1}),10)=0,"正確","錯誤")</f>
        <v>#N/A</v>
      </c>
    </row>
    <row r="66" spans="1:16" ht="20.100000000000001" customHeight="1" x14ac:dyDescent="0.25">
      <c r="A66" s="3">
        <v>63</v>
      </c>
      <c r="B66" s="3"/>
      <c r="C66" s="3" t="str">
        <f t="shared" si="0"/>
        <v>請確認</v>
      </c>
      <c r="D66" s="41"/>
      <c r="E66" s="38"/>
      <c r="F66" s="5">
        <f t="shared" si="1"/>
        <v>125</v>
      </c>
      <c r="G66" s="39"/>
      <c r="H66" s="39"/>
      <c r="I66" s="39"/>
      <c r="J66" s="41"/>
      <c r="K66" s="8"/>
      <c r="L66" s="8"/>
      <c r="M66" s="8"/>
      <c r="P66" s="33" t="e">
        <f>IF(MOD(INT(VLOOKUP(LEFT($D66,1),設定資料!$D$2:$F$27,3,FALSE)/10)+
MOD(VLOOKUP(LEFT($D66,1),設定資料!$D$2:$F$27,3,FALSE),10)*9+SUMPRODUCT(VALUE(MID($D66,ROW($1:$9)+1,1)),{8;7;6;5;4;3;2;1;1}),10)=0,"正確","錯誤")</f>
        <v>#N/A</v>
      </c>
    </row>
    <row r="67" spans="1:16" ht="20.100000000000001" customHeight="1" x14ac:dyDescent="0.25">
      <c r="A67" s="3">
        <v>64</v>
      </c>
      <c r="B67" s="3"/>
      <c r="C67" s="3" t="str">
        <f t="shared" si="0"/>
        <v>請確認</v>
      </c>
      <c r="D67" s="41"/>
      <c r="E67" s="38"/>
      <c r="F67" s="5">
        <f t="shared" si="1"/>
        <v>125</v>
      </c>
      <c r="G67" s="39"/>
      <c r="H67" s="39"/>
      <c r="I67" s="39"/>
      <c r="J67" s="41"/>
      <c r="K67" s="8"/>
      <c r="L67" s="8"/>
      <c r="M67" s="8"/>
      <c r="P67" s="33" t="e">
        <f>IF(MOD(INT(VLOOKUP(LEFT($D67,1),設定資料!$D$2:$F$27,3,FALSE)/10)+
MOD(VLOOKUP(LEFT($D67,1),設定資料!$D$2:$F$27,3,FALSE),10)*9+SUMPRODUCT(VALUE(MID($D67,ROW($1:$9)+1,1)),{8;7;6;5;4;3;2;1;1}),10)=0,"正確","錯誤")</f>
        <v>#N/A</v>
      </c>
    </row>
    <row r="68" spans="1:16" ht="20.100000000000001" customHeight="1" x14ac:dyDescent="0.25">
      <c r="A68" s="3">
        <v>65</v>
      </c>
      <c r="B68" s="3"/>
      <c r="C68" s="3" t="str">
        <f t="shared" si="0"/>
        <v>請確認</v>
      </c>
      <c r="D68" s="41"/>
      <c r="E68" s="38"/>
      <c r="F68" s="5">
        <f t="shared" si="1"/>
        <v>125</v>
      </c>
      <c r="G68" s="39"/>
      <c r="H68" s="39"/>
      <c r="I68" s="39"/>
      <c r="J68" s="41"/>
      <c r="K68" s="8"/>
      <c r="L68" s="8"/>
      <c r="M68" s="8"/>
      <c r="P68" s="33" t="e">
        <f>IF(MOD(INT(VLOOKUP(LEFT($D68,1),設定資料!$D$2:$F$27,3,FALSE)/10)+
MOD(VLOOKUP(LEFT($D68,1),設定資料!$D$2:$F$27,3,FALSE),10)*9+SUMPRODUCT(VALUE(MID($D68,ROW($1:$9)+1,1)),{8;7;6;5;4;3;2;1;1}),10)=0,"正確","錯誤")</f>
        <v>#N/A</v>
      </c>
    </row>
    <row r="69" spans="1:16" ht="20.100000000000001" customHeight="1" x14ac:dyDescent="0.25">
      <c r="A69" s="3">
        <v>66</v>
      </c>
      <c r="B69" s="3"/>
      <c r="C69" s="3" t="str">
        <f t="shared" ref="C69:C132" si="2">IF(MID(D69,2,1)="1","男",IF(MID(D69,2,1)="2","女","請確認"))</f>
        <v>請確認</v>
      </c>
      <c r="D69" s="41"/>
      <c r="E69" s="38"/>
      <c r="F69" s="5">
        <f t="shared" ref="F69:F132" si="3">DATEDIF(E69,DATE($D$2+1911,$F$2,1),"Y")</f>
        <v>125</v>
      </c>
      <c r="G69" s="39"/>
      <c r="H69" s="39"/>
      <c r="I69" s="39"/>
      <c r="J69" s="41"/>
      <c r="K69" s="8"/>
      <c r="L69" s="8"/>
      <c r="M69" s="8"/>
      <c r="P69" s="33" t="e">
        <f>IF(MOD(INT(VLOOKUP(LEFT($D69,1),設定資料!$D$2:$F$27,3,FALSE)/10)+
MOD(VLOOKUP(LEFT($D69,1),設定資料!$D$2:$F$27,3,FALSE),10)*9+SUMPRODUCT(VALUE(MID($D69,ROW($1:$9)+1,1)),{8;7;6;5;4;3;2;1;1}),10)=0,"正確","錯誤")</f>
        <v>#N/A</v>
      </c>
    </row>
    <row r="70" spans="1:16" ht="20.100000000000001" customHeight="1" x14ac:dyDescent="0.25">
      <c r="A70" s="3">
        <v>67</v>
      </c>
      <c r="B70" s="3"/>
      <c r="C70" s="3" t="str">
        <f t="shared" si="2"/>
        <v>請確認</v>
      </c>
      <c r="D70" s="41"/>
      <c r="E70" s="38"/>
      <c r="F70" s="5">
        <f t="shared" si="3"/>
        <v>125</v>
      </c>
      <c r="G70" s="39"/>
      <c r="H70" s="39"/>
      <c r="I70" s="39"/>
      <c r="J70" s="41"/>
      <c r="K70" s="8"/>
      <c r="L70" s="8"/>
      <c r="M70" s="8"/>
      <c r="P70" s="33" t="e">
        <f>IF(MOD(INT(VLOOKUP(LEFT($D70,1),設定資料!$D$2:$F$27,3,FALSE)/10)+
MOD(VLOOKUP(LEFT($D70,1),設定資料!$D$2:$F$27,3,FALSE),10)*9+SUMPRODUCT(VALUE(MID($D70,ROW($1:$9)+1,1)),{8;7;6;5;4;3;2;1;1}),10)=0,"正確","錯誤")</f>
        <v>#N/A</v>
      </c>
    </row>
    <row r="71" spans="1:16" ht="20.100000000000001" customHeight="1" x14ac:dyDescent="0.25">
      <c r="A71" s="3">
        <v>68</v>
      </c>
      <c r="B71" s="3"/>
      <c r="C71" s="3" t="str">
        <f t="shared" si="2"/>
        <v>請確認</v>
      </c>
      <c r="D71" s="3"/>
      <c r="E71" s="38"/>
      <c r="F71" s="5">
        <f t="shared" si="3"/>
        <v>125</v>
      </c>
      <c r="G71" s="39"/>
      <c r="H71" s="39"/>
      <c r="I71" s="39"/>
      <c r="J71" s="3"/>
      <c r="K71" s="46"/>
      <c r="L71" s="46"/>
      <c r="M71" s="8"/>
      <c r="P71" s="33" t="e">
        <f>IF(MOD(INT(VLOOKUP(LEFT($D71,1),設定資料!$D$2:$F$27,3,FALSE)/10)+
MOD(VLOOKUP(LEFT($D71,1),設定資料!$D$2:$F$27,3,FALSE),10)*9+SUMPRODUCT(VALUE(MID($D71,ROW($1:$9)+1,1)),{8;7;6;5;4;3;2;1;1}),10)=0,"正確","錯誤")</f>
        <v>#N/A</v>
      </c>
    </row>
    <row r="72" spans="1:16" ht="20.100000000000001" customHeight="1" x14ac:dyDescent="0.25">
      <c r="A72" s="3">
        <v>69</v>
      </c>
      <c r="B72" s="3"/>
      <c r="C72" s="3" t="str">
        <f t="shared" si="2"/>
        <v>請確認</v>
      </c>
      <c r="D72" s="41"/>
      <c r="E72" s="38"/>
      <c r="F72" s="5">
        <f t="shared" si="3"/>
        <v>125</v>
      </c>
      <c r="G72" s="39"/>
      <c r="H72" s="39"/>
      <c r="I72" s="39"/>
      <c r="J72" s="41"/>
      <c r="K72" s="8"/>
      <c r="L72" s="8"/>
      <c r="M72" s="8"/>
      <c r="P72" s="33" t="e">
        <f>IF(MOD(INT(VLOOKUP(LEFT($D72,1),設定資料!$D$2:$F$27,3,FALSE)/10)+
MOD(VLOOKUP(LEFT($D72,1),設定資料!$D$2:$F$27,3,FALSE),10)*9+SUMPRODUCT(VALUE(MID($D72,ROW($1:$9)+1,1)),{8;7;6;5;4;3;2;1;1}),10)=0,"正確","錯誤")</f>
        <v>#N/A</v>
      </c>
    </row>
    <row r="73" spans="1:16" ht="20.100000000000001" customHeight="1" x14ac:dyDescent="0.25">
      <c r="A73" s="3">
        <v>70</v>
      </c>
      <c r="B73" s="3"/>
      <c r="C73" s="3" t="str">
        <f t="shared" si="2"/>
        <v>請確認</v>
      </c>
      <c r="D73" s="41"/>
      <c r="E73" s="38"/>
      <c r="F73" s="5">
        <f t="shared" si="3"/>
        <v>125</v>
      </c>
      <c r="G73" s="39"/>
      <c r="H73" s="39"/>
      <c r="I73" s="39"/>
      <c r="J73" s="41"/>
      <c r="K73" s="8"/>
      <c r="L73" s="8"/>
      <c r="M73" s="8"/>
      <c r="P73" s="33" t="e">
        <f>IF(MOD(INT(VLOOKUP(LEFT($D73,1),設定資料!$D$2:$F$27,3,FALSE)/10)+
MOD(VLOOKUP(LEFT($D73,1),設定資料!$D$2:$F$27,3,FALSE),10)*9+SUMPRODUCT(VALUE(MID($D73,ROW($1:$9)+1,1)),{8;7;6;5;4;3;2;1;1}),10)=0,"正確","錯誤")</f>
        <v>#N/A</v>
      </c>
    </row>
    <row r="74" spans="1:16" ht="20.100000000000001" customHeight="1" x14ac:dyDescent="0.25">
      <c r="A74" s="3">
        <v>71</v>
      </c>
      <c r="B74" s="3"/>
      <c r="C74" s="3" t="str">
        <f t="shared" si="2"/>
        <v>請確認</v>
      </c>
      <c r="D74" s="41"/>
      <c r="E74" s="38"/>
      <c r="F74" s="5">
        <f t="shared" si="3"/>
        <v>125</v>
      </c>
      <c r="G74" s="39"/>
      <c r="H74" s="39"/>
      <c r="I74" s="39"/>
      <c r="J74" s="41"/>
      <c r="K74" s="8"/>
      <c r="L74" s="8"/>
      <c r="M74" s="8"/>
      <c r="P74" s="33" t="e">
        <f>IF(MOD(INT(VLOOKUP(LEFT($D74,1),設定資料!$D$2:$F$27,3,FALSE)/10)+
MOD(VLOOKUP(LEFT($D74,1),設定資料!$D$2:$F$27,3,FALSE),10)*9+SUMPRODUCT(VALUE(MID($D74,ROW($1:$9)+1,1)),{8;7;6;5;4;3;2;1;1}),10)=0,"正確","錯誤")</f>
        <v>#N/A</v>
      </c>
    </row>
    <row r="75" spans="1:16" ht="20.100000000000001" customHeight="1" x14ac:dyDescent="0.25">
      <c r="A75" s="3">
        <v>72</v>
      </c>
      <c r="B75" s="3"/>
      <c r="C75" s="3" t="str">
        <f t="shared" si="2"/>
        <v>請確認</v>
      </c>
      <c r="D75" s="43"/>
      <c r="E75" s="38"/>
      <c r="F75" s="5">
        <f t="shared" si="3"/>
        <v>125</v>
      </c>
      <c r="G75" s="39"/>
      <c r="H75" s="39"/>
      <c r="I75" s="39"/>
      <c r="J75" s="41"/>
      <c r="K75" s="8"/>
      <c r="L75" s="8"/>
      <c r="M75" s="8"/>
      <c r="P75" s="33" t="e">
        <f>IF(MOD(INT(VLOOKUP(LEFT($D75,1),設定資料!$D$2:$F$27,3,FALSE)/10)+
MOD(VLOOKUP(LEFT($D75,1),設定資料!$D$2:$F$27,3,FALSE),10)*9+SUMPRODUCT(VALUE(MID($D75,ROW($1:$9)+1,1)),{8;7;6;5;4;3;2;1;1}),10)=0,"正確","錯誤")</f>
        <v>#N/A</v>
      </c>
    </row>
    <row r="76" spans="1:16" ht="20.100000000000001" customHeight="1" x14ac:dyDescent="0.25">
      <c r="A76" s="3">
        <v>73</v>
      </c>
      <c r="B76" s="3"/>
      <c r="C76" s="3" t="str">
        <f t="shared" si="2"/>
        <v>請確認</v>
      </c>
      <c r="D76" s="41"/>
      <c r="E76" s="38"/>
      <c r="F76" s="5">
        <f t="shared" si="3"/>
        <v>125</v>
      </c>
      <c r="G76" s="39"/>
      <c r="H76" s="39"/>
      <c r="I76" s="39"/>
      <c r="J76" s="41"/>
      <c r="K76" s="8"/>
      <c r="L76" s="8"/>
      <c r="M76" s="8"/>
      <c r="P76" s="33" t="e">
        <f>IF(MOD(INT(VLOOKUP(LEFT($D76,1),設定資料!$D$2:$F$27,3,FALSE)/10)+
MOD(VLOOKUP(LEFT($D76,1),設定資料!$D$2:$F$27,3,FALSE),10)*9+SUMPRODUCT(VALUE(MID($D76,ROW($1:$9)+1,1)),{8;7;6;5;4;3;2;1;1}),10)=0,"正確","錯誤")</f>
        <v>#N/A</v>
      </c>
    </row>
    <row r="77" spans="1:16" ht="20.100000000000001" customHeight="1" x14ac:dyDescent="0.25">
      <c r="A77" s="3">
        <v>74</v>
      </c>
      <c r="B77" s="3"/>
      <c r="C77" s="3" t="str">
        <f t="shared" si="2"/>
        <v>請確認</v>
      </c>
      <c r="D77" s="41"/>
      <c r="E77" s="38"/>
      <c r="F77" s="5">
        <f t="shared" si="3"/>
        <v>125</v>
      </c>
      <c r="G77" s="39"/>
      <c r="H77" s="39"/>
      <c r="I77" s="39"/>
      <c r="J77" s="41"/>
      <c r="K77" s="8"/>
      <c r="L77" s="8"/>
      <c r="M77" s="8"/>
      <c r="P77" s="33" t="e">
        <f>IF(MOD(INT(VLOOKUP(LEFT($D77,1),設定資料!$D$2:$F$27,3,FALSE)/10)+
MOD(VLOOKUP(LEFT($D77,1),設定資料!$D$2:$F$27,3,FALSE),10)*9+SUMPRODUCT(VALUE(MID($D77,ROW($1:$9)+1,1)),{8;7;6;5;4;3;2;1;1}),10)=0,"正確","錯誤")</f>
        <v>#N/A</v>
      </c>
    </row>
    <row r="78" spans="1:16" ht="20.100000000000001" customHeight="1" x14ac:dyDescent="0.25">
      <c r="A78" s="3">
        <v>75</v>
      </c>
      <c r="B78" s="3"/>
      <c r="C78" s="3" t="str">
        <f t="shared" si="2"/>
        <v>請確認</v>
      </c>
      <c r="D78" s="41"/>
      <c r="E78" s="38"/>
      <c r="F78" s="5">
        <f t="shared" si="3"/>
        <v>125</v>
      </c>
      <c r="G78" s="39"/>
      <c r="H78" s="39"/>
      <c r="I78" s="39"/>
      <c r="J78" s="41"/>
      <c r="K78" s="8"/>
      <c r="L78" s="8"/>
      <c r="M78" s="8"/>
      <c r="P78" s="33" t="e">
        <f>IF(MOD(INT(VLOOKUP(LEFT($D78,1),設定資料!$D$2:$F$27,3,FALSE)/10)+
MOD(VLOOKUP(LEFT($D78,1),設定資料!$D$2:$F$27,3,FALSE),10)*9+SUMPRODUCT(VALUE(MID($D78,ROW($1:$9)+1,1)),{8;7;6;5;4;3;2;1;1}),10)=0,"正確","錯誤")</f>
        <v>#N/A</v>
      </c>
    </row>
    <row r="79" spans="1:16" ht="20.100000000000001" customHeight="1" x14ac:dyDescent="0.25">
      <c r="A79" s="3">
        <v>76</v>
      </c>
      <c r="B79" s="3"/>
      <c r="C79" s="3" t="str">
        <f t="shared" si="2"/>
        <v>請確認</v>
      </c>
      <c r="D79" s="41"/>
      <c r="E79" s="38"/>
      <c r="F79" s="5">
        <f t="shared" si="3"/>
        <v>125</v>
      </c>
      <c r="G79" s="39"/>
      <c r="H79" s="39"/>
      <c r="I79" s="39"/>
      <c r="J79" s="41"/>
      <c r="K79" s="8"/>
      <c r="L79" s="8"/>
      <c r="M79" s="8"/>
      <c r="P79" s="33" t="e">
        <f>IF(MOD(INT(VLOOKUP(LEFT($D79,1),設定資料!$D$2:$F$27,3,FALSE)/10)+
MOD(VLOOKUP(LEFT($D79,1),設定資料!$D$2:$F$27,3,FALSE),10)*9+SUMPRODUCT(VALUE(MID($D79,ROW($1:$9)+1,1)),{8;7;6;5;4;3;2;1;1}),10)=0,"正確","錯誤")</f>
        <v>#N/A</v>
      </c>
    </row>
    <row r="80" spans="1:16" ht="20.100000000000001" customHeight="1" x14ac:dyDescent="0.25">
      <c r="A80" s="3">
        <v>77</v>
      </c>
      <c r="B80" s="3"/>
      <c r="C80" s="3" t="str">
        <f t="shared" si="2"/>
        <v>請確認</v>
      </c>
      <c r="D80" s="3"/>
      <c r="E80" s="38"/>
      <c r="F80" s="5">
        <f t="shared" si="3"/>
        <v>125</v>
      </c>
      <c r="G80" s="39"/>
      <c r="H80" s="39"/>
      <c r="I80" s="39"/>
      <c r="J80" s="41"/>
      <c r="K80" s="46"/>
      <c r="L80" s="46"/>
      <c r="M80" s="8"/>
      <c r="P80" s="33" t="e">
        <f>IF(MOD(INT(VLOOKUP(LEFT($D80,1),設定資料!$D$2:$F$27,3,FALSE)/10)+
MOD(VLOOKUP(LEFT($D80,1),設定資料!$D$2:$F$27,3,FALSE),10)*9+SUMPRODUCT(VALUE(MID($D80,ROW($1:$9)+1,1)),{8;7;6;5;4;3;2;1;1}),10)=0,"正確","錯誤")</f>
        <v>#N/A</v>
      </c>
    </row>
    <row r="81" spans="1:16" ht="20.100000000000001" customHeight="1" x14ac:dyDescent="0.25">
      <c r="A81" s="3">
        <v>78</v>
      </c>
      <c r="B81" s="3"/>
      <c r="C81" s="3" t="str">
        <f t="shared" si="2"/>
        <v>請確認</v>
      </c>
      <c r="D81" s="41"/>
      <c r="E81" s="38"/>
      <c r="F81" s="5">
        <f t="shared" si="3"/>
        <v>125</v>
      </c>
      <c r="G81" s="39"/>
      <c r="H81" s="39"/>
      <c r="I81" s="39"/>
      <c r="J81" s="41"/>
      <c r="K81" s="8"/>
      <c r="L81" s="8"/>
      <c r="M81" s="8"/>
      <c r="P81" s="33" t="e">
        <f>IF(MOD(INT(VLOOKUP(LEFT($D81,1),設定資料!$D$2:$F$27,3,FALSE)/10)+
MOD(VLOOKUP(LEFT($D81,1),設定資料!$D$2:$F$27,3,FALSE),10)*9+SUMPRODUCT(VALUE(MID($D81,ROW($1:$9)+1,1)),{8;7;6;5;4;3;2;1;1}),10)=0,"正確","錯誤")</f>
        <v>#N/A</v>
      </c>
    </row>
    <row r="82" spans="1:16" ht="20.100000000000001" customHeight="1" x14ac:dyDescent="0.25">
      <c r="A82" s="3">
        <v>79</v>
      </c>
      <c r="B82" s="3"/>
      <c r="C82" s="3" t="str">
        <f t="shared" si="2"/>
        <v>請確認</v>
      </c>
      <c r="D82" s="41"/>
      <c r="E82" s="38"/>
      <c r="F82" s="5">
        <f t="shared" si="3"/>
        <v>125</v>
      </c>
      <c r="G82" s="39"/>
      <c r="H82" s="39"/>
      <c r="I82" s="39"/>
      <c r="J82" s="41"/>
      <c r="K82" s="8"/>
      <c r="L82" s="8"/>
      <c r="M82" s="8"/>
      <c r="P82" s="33" t="e">
        <f>IF(MOD(INT(VLOOKUP(LEFT($D82,1),設定資料!$D$2:$F$27,3,FALSE)/10)+
MOD(VLOOKUP(LEFT($D82,1),設定資料!$D$2:$F$27,3,FALSE),10)*9+SUMPRODUCT(VALUE(MID($D82,ROW($1:$9)+1,1)),{8;7;6;5;4;3;2;1;1}),10)=0,"正確","錯誤")</f>
        <v>#N/A</v>
      </c>
    </row>
    <row r="83" spans="1:16" ht="20.100000000000001" customHeight="1" x14ac:dyDescent="0.25">
      <c r="A83" s="3">
        <v>80</v>
      </c>
      <c r="B83" s="3"/>
      <c r="C83" s="3" t="str">
        <f t="shared" si="2"/>
        <v>請確認</v>
      </c>
      <c r="D83" s="3"/>
      <c r="E83" s="38"/>
      <c r="F83" s="5">
        <f t="shared" si="3"/>
        <v>125</v>
      </c>
      <c r="G83" s="39"/>
      <c r="H83" s="39"/>
      <c r="I83" s="39"/>
      <c r="J83" s="41"/>
      <c r="K83" s="46"/>
      <c r="L83" s="46"/>
      <c r="M83" s="8"/>
      <c r="P83" s="33" t="e">
        <f>IF(MOD(INT(VLOOKUP(LEFT($D83,1),設定資料!$D$2:$F$27,3,FALSE)/10)+
MOD(VLOOKUP(LEFT($D83,1),設定資料!$D$2:$F$27,3,FALSE),10)*9+SUMPRODUCT(VALUE(MID($D83,ROW($1:$9)+1,1)),{8;7;6;5;4;3;2;1;1}),10)=0,"正確","錯誤")</f>
        <v>#N/A</v>
      </c>
    </row>
    <row r="84" spans="1:16" ht="20.100000000000001" customHeight="1" x14ac:dyDescent="0.25">
      <c r="A84" s="3">
        <v>81</v>
      </c>
      <c r="B84" s="3"/>
      <c r="C84" s="3" t="str">
        <f t="shared" si="2"/>
        <v>請確認</v>
      </c>
      <c r="D84" s="3"/>
      <c r="E84" s="38"/>
      <c r="F84" s="5">
        <f t="shared" si="3"/>
        <v>125</v>
      </c>
      <c r="G84" s="39"/>
      <c r="H84" s="39"/>
      <c r="I84" s="39"/>
      <c r="J84" s="41"/>
      <c r="K84" s="46"/>
      <c r="L84" s="46"/>
      <c r="M84" s="8"/>
      <c r="P84" s="33" t="e">
        <f>IF(MOD(INT(VLOOKUP(LEFT($D84,1),設定資料!$D$2:$F$27,3,FALSE)/10)+
MOD(VLOOKUP(LEFT($D84,1),設定資料!$D$2:$F$27,3,FALSE),10)*9+SUMPRODUCT(VALUE(MID($D84,ROW($1:$9)+1,1)),{8;7;6;5;4;3;2;1;1}),10)=0,"正確","錯誤")</f>
        <v>#N/A</v>
      </c>
    </row>
    <row r="85" spans="1:16" ht="20.100000000000001" customHeight="1" x14ac:dyDescent="0.25">
      <c r="A85" s="3">
        <v>82</v>
      </c>
      <c r="B85" s="3"/>
      <c r="C85" s="3" t="str">
        <f t="shared" si="2"/>
        <v>請確認</v>
      </c>
      <c r="D85" s="41"/>
      <c r="E85" s="38"/>
      <c r="F85" s="5">
        <f t="shared" si="3"/>
        <v>125</v>
      </c>
      <c r="G85" s="39"/>
      <c r="H85" s="39"/>
      <c r="I85" s="39"/>
      <c r="J85" s="41"/>
      <c r="K85" s="8"/>
      <c r="L85" s="8"/>
      <c r="M85" s="8"/>
      <c r="N85" s="48"/>
      <c r="P85" s="33" t="e">
        <f>IF(MOD(INT(VLOOKUP(LEFT($D85,1),設定資料!$D$2:$F$27,3,FALSE)/10)+
MOD(VLOOKUP(LEFT($D85,1),設定資料!$D$2:$F$27,3,FALSE),10)*9+SUMPRODUCT(VALUE(MID($D85,ROW($1:$9)+1,1)),{8;7;6;5;4;3;2;1;1}),10)=0,"正確","錯誤")</f>
        <v>#N/A</v>
      </c>
    </row>
    <row r="86" spans="1:16" ht="20.100000000000001" customHeight="1" x14ac:dyDescent="0.25">
      <c r="A86" s="3">
        <v>83</v>
      </c>
      <c r="B86" s="3"/>
      <c r="C86" s="3" t="str">
        <f t="shared" si="2"/>
        <v>請確認</v>
      </c>
      <c r="D86" s="41"/>
      <c r="E86" s="38"/>
      <c r="F86" s="5">
        <f t="shared" si="3"/>
        <v>125</v>
      </c>
      <c r="G86" s="39"/>
      <c r="H86" s="39"/>
      <c r="I86" s="39"/>
      <c r="J86" s="41"/>
      <c r="K86" s="41"/>
      <c r="L86" s="41"/>
      <c r="M86" s="8"/>
      <c r="P86" s="33" t="e">
        <f>IF(MOD(INT(VLOOKUP(LEFT($D86,1),設定資料!$D$2:$F$27,3,FALSE)/10)+
MOD(VLOOKUP(LEFT($D86,1),設定資料!$D$2:$F$27,3,FALSE),10)*9+SUMPRODUCT(VALUE(MID($D86,ROW($1:$9)+1,1)),{8;7;6;5;4;3;2;1;1}),10)=0,"正確","錯誤")</f>
        <v>#N/A</v>
      </c>
    </row>
    <row r="87" spans="1:16" ht="20.100000000000001" customHeight="1" x14ac:dyDescent="0.25">
      <c r="A87" s="3">
        <v>84</v>
      </c>
      <c r="B87" s="3"/>
      <c r="C87" s="3" t="str">
        <f t="shared" si="2"/>
        <v>請確認</v>
      </c>
      <c r="D87" s="39"/>
      <c r="E87" s="38"/>
      <c r="F87" s="5">
        <f t="shared" si="3"/>
        <v>125</v>
      </c>
      <c r="G87" s="39"/>
      <c r="H87" s="39"/>
      <c r="I87" s="39"/>
      <c r="J87" s="39"/>
      <c r="K87" s="8"/>
      <c r="L87" s="8"/>
      <c r="M87" s="8"/>
      <c r="P87" s="33" t="e">
        <f>IF(MOD(INT(VLOOKUP(LEFT($D87,1),設定資料!$D$2:$F$27,3,FALSE)/10)+
MOD(VLOOKUP(LEFT($D87,1),設定資料!$D$2:$F$27,3,FALSE),10)*9+SUMPRODUCT(VALUE(MID($D87,ROW($1:$9)+1,1)),{8;7;6;5;4;3;2;1;1}),10)=0,"正確","錯誤")</f>
        <v>#N/A</v>
      </c>
    </row>
    <row r="88" spans="1:16" ht="20.100000000000001" customHeight="1" x14ac:dyDescent="0.25">
      <c r="A88" s="3">
        <v>85</v>
      </c>
      <c r="B88" s="3"/>
      <c r="C88" s="3" t="str">
        <f t="shared" si="2"/>
        <v>請確認</v>
      </c>
      <c r="D88" s="41"/>
      <c r="E88" s="38"/>
      <c r="F88" s="5">
        <f t="shared" si="3"/>
        <v>125</v>
      </c>
      <c r="G88" s="39"/>
      <c r="H88" s="39"/>
      <c r="I88" s="39"/>
      <c r="J88" s="41"/>
      <c r="K88" s="8"/>
      <c r="L88" s="8"/>
      <c r="M88" s="8"/>
      <c r="P88" s="33" t="e">
        <f>IF(MOD(INT(VLOOKUP(LEFT($D88,1),設定資料!$D$2:$F$27,3,FALSE)/10)+
MOD(VLOOKUP(LEFT($D88,1),設定資料!$D$2:$F$27,3,FALSE),10)*9+SUMPRODUCT(VALUE(MID($D88,ROW($1:$9)+1,1)),{8;7;6;5;4;3;2;1;1}),10)=0,"正確","錯誤")</f>
        <v>#N/A</v>
      </c>
    </row>
    <row r="89" spans="1:16" ht="20.100000000000001" customHeight="1" x14ac:dyDescent="0.25">
      <c r="A89" s="3">
        <v>86</v>
      </c>
      <c r="B89" s="3"/>
      <c r="C89" s="3" t="str">
        <f t="shared" si="2"/>
        <v>請確認</v>
      </c>
      <c r="D89" s="43"/>
      <c r="E89" s="38"/>
      <c r="F89" s="5">
        <f t="shared" si="3"/>
        <v>125</v>
      </c>
      <c r="G89" s="39"/>
      <c r="H89" s="39"/>
      <c r="I89" s="39"/>
      <c r="J89" s="39"/>
      <c r="K89" s="8"/>
      <c r="L89" s="8"/>
      <c r="M89" s="8"/>
      <c r="N89" s="48"/>
      <c r="P89" s="33" t="e">
        <f>IF(MOD(INT(VLOOKUP(LEFT($D89,1),設定資料!$D$2:$F$27,3,FALSE)/10)+
MOD(VLOOKUP(LEFT($D89,1),設定資料!$D$2:$F$27,3,FALSE),10)*9+SUMPRODUCT(VALUE(MID($D89,ROW($1:$9)+1,1)),{8;7;6;5;4;3;2;1;1}),10)=0,"正確","錯誤")</f>
        <v>#N/A</v>
      </c>
    </row>
    <row r="90" spans="1:16" s="1" customFormat="1" ht="20.100000000000001" customHeight="1" x14ac:dyDescent="0.25">
      <c r="A90" s="3">
        <v>87</v>
      </c>
      <c r="B90" s="3"/>
      <c r="C90" s="3" t="str">
        <f t="shared" si="2"/>
        <v>請確認</v>
      </c>
      <c r="D90" s="41"/>
      <c r="E90" s="38"/>
      <c r="F90" s="5">
        <f t="shared" si="3"/>
        <v>125</v>
      </c>
      <c r="G90" s="39"/>
      <c r="H90" s="39"/>
      <c r="I90" s="39"/>
      <c r="J90" s="41"/>
      <c r="K90" s="8"/>
      <c r="L90" s="8"/>
      <c r="M90" s="8"/>
      <c r="N90" s="32"/>
      <c r="O90" s="48"/>
      <c r="P90" s="33" t="e">
        <f>IF(MOD(INT(VLOOKUP(LEFT($D90,1),設定資料!$D$2:$F$27,3,FALSE)/10)+
MOD(VLOOKUP(LEFT($D90,1),設定資料!$D$2:$F$27,3,FALSE),10)*9+SUMPRODUCT(VALUE(MID($D90,ROW($1:$9)+1,1)),{8;7;6;5;4;3;2;1;1}),10)=0,"正確","錯誤")</f>
        <v>#N/A</v>
      </c>
    </row>
    <row r="91" spans="1:16" ht="20.100000000000001" customHeight="1" x14ac:dyDescent="0.25">
      <c r="A91" s="3">
        <v>88</v>
      </c>
      <c r="B91" s="3"/>
      <c r="C91" s="3" t="str">
        <f t="shared" si="2"/>
        <v>請確認</v>
      </c>
      <c r="D91" s="41"/>
      <c r="E91" s="38"/>
      <c r="F91" s="5">
        <f t="shared" si="3"/>
        <v>125</v>
      </c>
      <c r="G91" s="39"/>
      <c r="H91" s="39"/>
      <c r="I91" s="39"/>
      <c r="J91" s="41"/>
      <c r="K91" s="8"/>
      <c r="L91" s="8"/>
      <c r="M91" s="8"/>
      <c r="P91" s="33" t="e">
        <f>IF(MOD(INT(VLOOKUP(LEFT($D91,1),設定資料!$D$2:$F$27,3,FALSE)/10)+
MOD(VLOOKUP(LEFT($D91,1),設定資料!$D$2:$F$27,3,FALSE),10)*9+SUMPRODUCT(VALUE(MID($D91,ROW($1:$9)+1,1)),{8;7;6;5;4;3;2;1;1}),10)=0,"正確","錯誤")</f>
        <v>#N/A</v>
      </c>
    </row>
    <row r="92" spans="1:16" ht="20.100000000000001" customHeight="1" x14ac:dyDescent="0.25">
      <c r="A92" s="3">
        <v>89</v>
      </c>
      <c r="B92" s="3"/>
      <c r="C92" s="3" t="str">
        <f t="shared" si="2"/>
        <v>請確認</v>
      </c>
      <c r="D92" s="39"/>
      <c r="E92" s="38"/>
      <c r="F92" s="5">
        <f t="shared" si="3"/>
        <v>125</v>
      </c>
      <c r="G92" s="39"/>
      <c r="H92" s="39"/>
      <c r="I92" s="39"/>
      <c r="J92" s="39"/>
      <c r="K92" s="8"/>
      <c r="L92" s="8"/>
      <c r="M92" s="8"/>
      <c r="P92" s="33" t="e">
        <f>IF(MOD(INT(VLOOKUP(LEFT($D92,1),設定資料!$D$2:$F$27,3,FALSE)/10)+
MOD(VLOOKUP(LEFT($D92,1),設定資料!$D$2:$F$27,3,FALSE),10)*9+SUMPRODUCT(VALUE(MID($D92,ROW($1:$9)+1,1)),{8;7;6;5;4;3;2;1;1}),10)=0,"正確","錯誤")</f>
        <v>#N/A</v>
      </c>
    </row>
    <row r="93" spans="1:16" ht="20.100000000000001" customHeight="1" x14ac:dyDescent="0.25">
      <c r="A93" s="3">
        <v>90</v>
      </c>
      <c r="B93" s="39"/>
      <c r="C93" s="3" t="str">
        <f t="shared" si="2"/>
        <v>請確認</v>
      </c>
      <c r="D93" s="39"/>
      <c r="E93" s="38"/>
      <c r="F93" s="5">
        <f t="shared" si="3"/>
        <v>125</v>
      </c>
      <c r="G93" s="39"/>
      <c r="H93" s="39"/>
      <c r="I93" s="39"/>
      <c r="J93" s="39"/>
      <c r="K93" s="46"/>
      <c r="L93" s="46"/>
      <c r="M93" s="8"/>
      <c r="P93" s="33" t="e">
        <f>IF(MOD(INT(VLOOKUP(LEFT($D93,1),設定資料!$D$2:$F$27,3,FALSE)/10)+
MOD(VLOOKUP(LEFT($D93,1),設定資料!$D$2:$F$27,3,FALSE),10)*9+SUMPRODUCT(VALUE(MID($D93,ROW($1:$9)+1,1)),{8;7;6;5;4;3;2;1;1}),10)=0,"正確","錯誤")</f>
        <v>#N/A</v>
      </c>
    </row>
    <row r="94" spans="1:16" s="1" customFormat="1" ht="20.100000000000001" customHeight="1" x14ac:dyDescent="0.25">
      <c r="A94" s="3">
        <v>91</v>
      </c>
      <c r="B94" s="3"/>
      <c r="C94" s="3" t="str">
        <f t="shared" si="2"/>
        <v>請確認</v>
      </c>
      <c r="D94" s="41"/>
      <c r="E94" s="38"/>
      <c r="F94" s="5">
        <f t="shared" si="3"/>
        <v>125</v>
      </c>
      <c r="G94" s="39"/>
      <c r="H94" s="39"/>
      <c r="I94" s="39"/>
      <c r="J94" s="41"/>
      <c r="K94" s="8"/>
      <c r="L94" s="8"/>
      <c r="M94" s="8"/>
      <c r="N94" s="32"/>
      <c r="O94" s="48"/>
      <c r="P94" s="33" t="e">
        <f>IF(MOD(INT(VLOOKUP(LEFT($D94,1),設定資料!$D$2:$F$27,3,FALSE)/10)+
MOD(VLOOKUP(LEFT($D94,1),設定資料!$D$2:$F$27,3,FALSE),10)*9+SUMPRODUCT(VALUE(MID($D94,ROW($1:$9)+1,1)),{8;7;6;5;4;3;2;1;1}),10)=0,"正確","錯誤")</f>
        <v>#N/A</v>
      </c>
    </row>
    <row r="95" spans="1:16" ht="20.100000000000001" customHeight="1" x14ac:dyDescent="0.25">
      <c r="A95" s="3">
        <v>92</v>
      </c>
      <c r="B95" s="3"/>
      <c r="C95" s="3" t="str">
        <f t="shared" si="2"/>
        <v>請確認</v>
      </c>
      <c r="D95" s="41"/>
      <c r="E95" s="38"/>
      <c r="F95" s="5">
        <f t="shared" si="3"/>
        <v>125</v>
      </c>
      <c r="G95" s="39"/>
      <c r="H95" s="39"/>
      <c r="I95" s="39"/>
      <c r="J95" s="41"/>
      <c r="K95" s="8"/>
      <c r="L95" s="8"/>
      <c r="M95" s="8"/>
      <c r="P95" s="33" t="e">
        <f>IF(MOD(INT(VLOOKUP(LEFT($D95,1),設定資料!$D$2:$F$27,3,FALSE)/10)+
MOD(VLOOKUP(LEFT($D95,1),設定資料!$D$2:$F$27,3,FALSE),10)*9+SUMPRODUCT(VALUE(MID($D95,ROW($1:$9)+1,1)),{8;7;6;5;4;3;2;1;1}),10)=0,"正確","錯誤")</f>
        <v>#N/A</v>
      </c>
    </row>
    <row r="96" spans="1:16" ht="20.100000000000001" customHeight="1" x14ac:dyDescent="0.25">
      <c r="A96" s="3">
        <v>93</v>
      </c>
      <c r="B96" s="3"/>
      <c r="C96" s="3" t="str">
        <f t="shared" si="2"/>
        <v>請確認</v>
      </c>
      <c r="D96" s="43"/>
      <c r="E96" s="38"/>
      <c r="F96" s="5">
        <f t="shared" si="3"/>
        <v>125</v>
      </c>
      <c r="G96" s="39"/>
      <c r="H96" s="39"/>
      <c r="I96" s="39"/>
      <c r="J96" s="39"/>
      <c r="K96" s="8"/>
      <c r="L96" s="8"/>
      <c r="M96" s="8"/>
      <c r="P96" s="33" t="e">
        <f>IF(MOD(INT(VLOOKUP(LEFT($D96,1),設定資料!$D$2:$F$27,3,FALSE)/10)+
MOD(VLOOKUP(LEFT($D96,1),設定資料!$D$2:$F$27,3,FALSE),10)*9+SUMPRODUCT(VALUE(MID($D96,ROW($1:$9)+1,1)),{8;7;6;5;4;3;2;1;1}),10)=0,"正確","錯誤")</f>
        <v>#N/A</v>
      </c>
    </row>
    <row r="97" spans="1:16" ht="20.100000000000001" customHeight="1" x14ac:dyDescent="0.25">
      <c r="A97" s="3">
        <v>94</v>
      </c>
      <c r="B97" s="3"/>
      <c r="C97" s="3" t="str">
        <f t="shared" si="2"/>
        <v>請確認</v>
      </c>
      <c r="D97" s="41"/>
      <c r="E97" s="38"/>
      <c r="F97" s="5">
        <f t="shared" si="3"/>
        <v>125</v>
      </c>
      <c r="G97" s="39"/>
      <c r="H97" s="39"/>
      <c r="I97" s="39"/>
      <c r="J97" s="41"/>
      <c r="K97" s="8"/>
      <c r="L97" s="8"/>
      <c r="M97" s="8"/>
      <c r="N97" s="49"/>
      <c r="P97" s="33" t="e">
        <f>IF(MOD(INT(VLOOKUP(LEFT($D97,1),設定資料!$D$2:$F$27,3,FALSE)/10)+
MOD(VLOOKUP(LEFT($D97,1),設定資料!$D$2:$F$27,3,FALSE),10)*9+SUMPRODUCT(VALUE(MID($D97,ROW($1:$9)+1,1)),{8;7;6;5;4;3;2;1;1}),10)=0,"正確","錯誤")</f>
        <v>#N/A</v>
      </c>
    </row>
    <row r="98" spans="1:16" ht="20.100000000000001" customHeight="1" x14ac:dyDescent="0.25">
      <c r="A98" s="3">
        <v>95</v>
      </c>
      <c r="B98" s="3"/>
      <c r="C98" s="3" t="str">
        <f t="shared" si="2"/>
        <v>請確認</v>
      </c>
      <c r="D98" s="41"/>
      <c r="E98" s="38"/>
      <c r="F98" s="5">
        <f t="shared" si="3"/>
        <v>125</v>
      </c>
      <c r="G98" s="39"/>
      <c r="H98" s="39"/>
      <c r="I98" s="39"/>
      <c r="J98" s="3"/>
      <c r="K98" s="8"/>
      <c r="L98" s="46"/>
      <c r="M98" s="8"/>
      <c r="N98" s="48"/>
      <c r="P98" s="33" t="e">
        <f>IF(MOD(INT(VLOOKUP(LEFT($D98,1),設定資料!$D$2:$F$27,3,FALSE)/10)+
MOD(VLOOKUP(LEFT($D98,1),設定資料!$D$2:$F$27,3,FALSE),10)*9+SUMPRODUCT(VALUE(MID($D98,ROW($1:$9)+1,1)),{8;7;6;5;4;3;2;1;1}),10)=0,"正確","錯誤")</f>
        <v>#N/A</v>
      </c>
    </row>
    <row r="99" spans="1:16" ht="20.100000000000001" customHeight="1" x14ac:dyDescent="0.25">
      <c r="A99" s="3">
        <v>96</v>
      </c>
      <c r="B99" s="3"/>
      <c r="C99" s="3" t="str">
        <f t="shared" si="2"/>
        <v>請確認</v>
      </c>
      <c r="D99" s="41"/>
      <c r="E99" s="38"/>
      <c r="F99" s="5">
        <f t="shared" si="3"/>
        <v>125</v>
      </c>
      <c r="G99" s="39"/>
      <c r="H99" s="39"/>
      <c r="I99" s="39"/>
      <c r="J99" s="41"/>
      <c r="K99" s="8"/>
      <c r="L99" s="8"/>
      <c r="M99" s="8"/>
      <c r="N99" s="48"/>
      <c r="P99" s="33" t="e">
        <f>IF(MOD(INT(VLOOKUP(LEFT($D99,1),設定資料!$D$2:$F$27,3,FALSE)/10)+
MOD(VLOOKUP(LEFT($D99,1),設定資料!$D$2:$F$27,3,FALSE),10)*9+SUMPRODUCT(VALUE(MID($D99,ROW($1:$9)+1,1)),{8;7;6;5;4;3;2;1;1}),10)=0,"正確","錯誤")</f>
        <v>#N/A</v>
      </c>
    </row>
    <row r="100" spans="1:16" ht="20.100000000000001" customHeight="1" x14ac:dyDescent="0.25">
      <c r="A100" s="3">
        <v>97</v>
      </c>
      <c r="B100" s="39"/>
      <c r="C100" s="3" t="str">
        <f t="shared" si="2"/>
        <v>請確認</v>
      </c>
      <c r="D100" s="39"/>
      <c r="E100" s="38"/>
      <c r="F100" s="5">
        <f t="shared" si="3"/>
        <v>125</v>
      </c>
      <c r="G100" s="39"/>
      <c r="H100" s="39"/>
      <c r="I100" s="39"/>
      <c r="J100" s="39"/>
      <c r="K100" s="46"/>
      <c r="L100" s="46"/>
      <c r="M100" s="8"/>
      <c r="P100" s="33" t="e">
        <f>IF(MOD(INT(VLOOKUP(LEFT($D100,1),設定資料!$D$2:$F$27,3,FALSE)/10)+
MOD(VLOOKUP(LEFT($D100,1),設定資料!$D$2:$F$27,3,FALSE),10)*9+SUMPRODUCT(VALUE(MID($D100,ROW($1:$9)+1,1)),{8;7;6;5;4;3;2;1;1}),10)=0,"正確","錯誤")</f>
        <v>#N/A</v>
      </c>
    </row>
    <row r="101" spans="1:16" ht="20.100000000000001" customHeight="1" x14ac:dyDescent="0.25">
      <c r="A101" s="3">
        <v>98</v>
      </c>
      <c r="B101" s="39"/>
      <c r="C101" s="3" t="str">
        <f t="shared" si="2"/>
        <v>請確認</v>
      </c>
      <c r="D101" s="39"/>
      <c r="E101" s="38"/>
      <c r="F101" s="5">
        <f t="shared" si="3"/>
        <v>125</v>
      </c>
      <c r="G101" s="39"/>
      <c r="H101" s="39"/>
      <c r="I101" s="39"/>
      <c r="J101" s="39"/>
      <c r="K101" s="46"/>
      <c r="L101" s="46"/>
      <c r="M101" s="8"/>
      <c r="P101" s="33" t="e">
        <f>IF(MOD(INT(VLOOKUP(LEFT($D101,1),設定資料!$D$2:$F$27,3,FALSE)/10)+
MOD(VLOOKUP(LEFT($D101,1),設定資料!$D$2:$F$27,3,FALSE),10)*9+SUMPRODUCT(VALUE(MID($D101,ROW($1:$9)+1,1)),{8;7;6;5;4;3;2;1;1}),10)=0,"正確","錯誤")</f>
        <v>#N/A</v>
      </c>
    </row>
    <row r="102" spans="1:16" customFormat="1" ht="20.100000000000001" customHeight="1" x14ac:dyDescent="0.25">
      <c r="A102" s="3">
        <v>99</v>
      </c>
      <c r="B102" s="3"/>
      <c r="C102" s="3" t="str">
        <f t="shared" si="2"/>
        <v>請確認</v>
      </c>
      <c r="D102" s="41"/>
      <c r="E102" s="38"/>
      <c r="F102" s="5">
        <f t="shared" si="3"/>
        <v>125</v>
      </c>
      <c r="G102" s="39"/>
      <c r="H102" s="39"/>
      <c r="I102" s="39"/>
      <c r="J102" s="41"/>
      <c r="K102" s="8"/>
      <c r="L102" s="8"/>
      <c r="M102" s="8"/>
      <c r="N102" s="32"/>
      <c r="O102" s="50"/>
      <c r="P102" s="33" t="e">
        <f>IF(MOD(INT(VLOOKUP(LEFT($D102,1),設定資料!$D$2:$F$27,3,FALSE)/10)+
MOD(VLOOKUP(LEFT($D102,1),設定資料!$D$2:$F$27,3,FALSE),10)*9+SUMPRODUCT(VALUE(MID($D102,ROW($1:$9)+1,1)),{8;7;6;5;4;3;2;1;1}),10)=0,"正確","錯誤")</f>
        <v>#N/A</v>
      </c>
    </row>
    <row r="103" spans="1:16" s="1" customFormat="1" ht="20.100000000000001" customHeight="1" x14ac:dyDescent="0.25">
      <c r="A103" s="3">
        <v>100</v>
      </c>
      <c r="B103" s="3"/>
      <c r="C103" s="3" t="str">
        <f t="shared" si="2"/>
        <v>請確認</v>
      </c>
      <c r="D103" s="41"/>
      <c r="E103" s="38"/>
      <c r="F103" s="5">
        <f t="shared" si="3"/>
        <v>125</v>
      </c>
      <c r="G103" s="39"/>
      <c r="H103" s="39"/>
      <c r="I103" s="39"/>
      <c r="J103" s="41"/>
      <c r="K103" s="8"/>
      <c r="L103" s="8"/>
      <c r="M103" s="8"/>
      <c r="N103" s="32"/>
      <c r="O103" s="48"/>
      <c r="P103" s="33" t="e">
        <f>IF(MOD(INT(VLOOKUP(LEFT($D103,1),設定資料!$D$2:$F$27,3,FALSE)/10)+
MOD(VLOOKUP(LEFT($D103,1),設定資料!$D$2:$F$27,3,FALSE),10)*9+SUMPRODUCT(VALUE(MID($D103,ROW($1:$9)+1,1)),{8;7;6;5;4;3;2;1;1}),10)=0,"正確","錯誤")</f>
        <v>#N/A</v>
      </c>
    </row>
    <row r="104" spans="1:16" s="1" customFormat="1" ht="20.100000000000001" customHeight="1" x14ac:dyDescent="0.25">
      <c r="A104" s="3">
        <v>101</v>
      </c>
      <c r="B104" s="3"/>
      <c r="C104" s="3" t="str">
        <f t="shared" si="2"/>
        <v>請確認</v>
      </c>
      <c r="D104" s="41"/>
      <c r="E104" s="38"/>
      <c r="F104" s="5">
        <f t="shared" si="3"/>
        <v>125</v>
      </c>
      <c r="G104" s="39"/>
      <c r="H104" s="39"/>
      <c r="I104" s="39"/>
      <c r="J104" s="41"/>
      <c r="K104" s="8"/>
      <c r="L104" s="46"/>
      <c r="M104" s="8"/>
      <c r="N104" s="32"/>
      <c r="O104" s="48"/>
      <c r="P104" s="33" t="e">
        <f>IF(MOD(INT(VLOOKUP(LEFT($D104,1),設定資料!$D$2:$F$27,3,FALSE)/10)+
MOD(VLOOKUP(LEFT($D104,1),設定資料!$D$2:$F$27,3,FALSE),10)*9+SUMPRODUCT(VALUE(MID($D104,ROW($1:$9)+1,1)),{8;7;6;5;4;3;2;1;1}),10)=0,"正確","錯誤")</f>
        <v>#N/A</v>
      </c>
    </row>
    <row r="105" spans="1:16" ht="20.100000000000001" customHeight="1" x14ac:dyDescent="0.25">
      <c r="A105" s="3">
        <v>102</v>
      </c>
      <c r="B105" s="3"/>
      <c r="C105" s="3" t="str">
        <f t="shared" si="2"/>
        <v>請確認</v>
      </c>
      <c r="D105" s="3"/>
      <c r="E105" s="38"/>
      <c r="F105" s="5">
        <f t="shared" si="3"/>
        <v>125</v>
      </c>
      <c r="G105" s="39"/>
      <c r="H105" s="3"/>
      <c r="I105" s="3"/>
      <c r="J105" s="41"/>
      <c r="K105" s="3"/>
      <c r="L105" s="3"/>
      <c r="M105" s="8"/>
      <c r="P105" s="33" t="e">
        <f>IF(MOD(INT(VLOOKUP(LEFT($D105,1),設定資料!$D$2:$F$27,3,FALSE)/10)+
MOD(VLOOKUP(LEFT($D105,1),設定資料!$D$2:$F$27,3,FALSE),10)*9+SUMPRODUCT(VALUE(MID($D105,ROW($1:$9)+1,1)),{8;7;6;5;4;3;2;1;1}),10)=0,"正確","錯誤")</f>
        <v>#N/A</v>
      </c>
    </row>
    <row r="106" spans="1:16" ht="20.100000000000001" customHeight="1" x14ac:dyDescent="0.25">
      <c r="A106" s="3">
        <v>103</v>
      </c>
      <c r="B106" s="3"/>
      <c r="C106" s="3" t="str">
        <f t="shared" si="2"/>
        <v>請確認</v>
      </c>
      <c r="D106" s="3"/>
      <c r="E106" s="38"/>
      <c r="F106" s="5">
        <f t="shared" si="3"/>
        <v>125</v>
      </c>
      <c r="G106" s="39"/>
      <c r="H106" s="3"/>
      <c r="I106" s="3"/>
      <c r="J106" s="3"/>
      <c r="K106" s="3"/>
      <c r="L106" s="3"/>
      <c r="M106" s="8"/>
      <c r="P106" s="33" t="e">
        <f>IF(MOD(INT(VLOOKUP(LEFT($D106,1),設定資料!$D$2:$F$27,3,FALSE)/10)+
MOD(VLOOKUP(LEFT($D106,1),設定資料!$D$2:$F$27,3,FALSE),10)*9+SUMPRODUCT(VALUE(MID($D106,ROW($1:$9)+1,1)),{8;7;6;5;4;3;2;1;1}),10)=0,"正確","錯誤")</f>
        <v>#N/A</v>
      </c>
    </row>
    <row r="107" spans="1:16" ht="20.100000000000001" customHeight="1" x14ac:dyDescent="0.25">
      <c r="A107" s="3">
        <v>104</v>
      </c>
      <c r="B107" s="3"/>
      <c r="C107" s="3" t="str">
        <f t="shared" si="2"/>
        <v>請確認</v>
      </c>
      <c r="D107" s="3"/>
      <c r="E107" s="38"/>
      <c r="F107" s="5">
        <f t="shared" si="3"/>
        <v>125</v>
      </c>
      <c r="G107" s="39"/>
      <c r="H107" s="3"/>
      <c r="I107" s="3"/>
      <c r="J107" s="3"/>
      <c r="K107" s="3"/>
      <c r="L107" s="3"/>
      <c r="M107" s="8"/>
      <c r="P107" s="33" t="e">
        <f>IF(MOD(INT(VLOOKUP(LEFT($D107,1),設定資料!$D$2:$F$27,3,FALSE)/10)+
MOD(VLOOKUP(LEFT($D107,1),設定資料!$D$2:$F$27,3,FALSE),10)*9+SUMPRODUCT(VALUE(MID($D107,ROW($1:$9)+1,1)),{8;7;6;5;4;3;2;1;1}),10)=0,"正確","錯誤")</f>
        <v>#N/A</v>
      </c>
    </row>
    <row r="108" spans="1:16" ht="20.100000000000001" customHeight="1" x14ac:dyDescent="0.25">
      <c r="A108" s="3">
        <v>105</v>
      </c>
      <c r="B108" s="41"/>
      <c r="C108" s="3" t="str">
        <f t="shared" si="2"/>
        <v>請確認</v>
      </c>
      <c r="D108" s="41"/>
      <c r="E108" s="38"/>
      <c r="F108" s="5">
        <f t="shared" si="3"/>
        <v>125</v>
      </c>
      <c r="G108" s="39"/>
      <c r="H108" s="39"/>
      <c r="I108" s="39"/>
      <c r="J108" s="41"/>
      <c r="K108" s="41"/>
      <c r="L108" s="41"/>
      <c r="M108" s="8"/>
      <c r="P108" s="33" t="e">
        <f>IF(MOD(INT(VLOOKUP(LEFT($D108,1),設定資料!$D$2:$F$27,3,FALSE)/10)+
MOD(VLOOKUP(LEFT($D108,1),設定資料!$D$2:$F$27,3,FALSE),10)*9+SUMPRODUCT(VALUE(MID($D108,ROW($1:$9)+1,1)),{8;7;6;5;4;3;2;1;1}),10)=0,"正確","錯誤")</f>
        <v>#N/A</v>
      </c>
    </row>
    <row r="109" spans="1:16" ht="20.100000000000001" customHeight="1" x14ac:dyDescent="0.25">
      <c r="A109" s="3">
        <v>106</v>
      </c>
      <c r="B109" s="41"/>
      <c r="C109" s="3" t="str">
        <f t="shared" si="2"/>
        <v>請確認</v>
      </c>
      <c r="D109" s="41"/>
      <c r="E109" s="38"/>
      <c r="F109" s="5">
        <f t="shared" si="3"/>
        <v>125</v>
      </c>
      <c r="G109" s="39"/>
      <c r="H109" s="39"/>
      <c r="I109" s="39"/>
      <c r="J109" s="41"/>
      <c r="K109" s="41"/>
      <c r="L109" s="41"/>
      <c r="M109" s="8"/>
      <c r="P109" s="33" t="e">
        <f>IF(MOD(INT(VLOOKUP(LEFT($D109,1),設定資料!$D$2:$F$27,3,FALSE)/10)+
MOD(VLOOKUP(LEFT($D109,1),設定資料!$D$2:$F$27,3,FALSE),10)*9+SUMPRODUCT(VALUE(MID($D109,ROW($1:$9)+1,1)),{8;7;6;5;4;3;2;1;1}),10)=0,"正確","錯誤")</f>
        <v>#N/A</v>
      </c>
    </row>
    <row r="110" spans="1:16" ht="20.100000000000001" customHeight="1" x14ac:dyDescent="0.25">
      <c r="A110" s="3">
        <v>107</v>
      </c>
      <c r="B110" s="41"/>
      <c r="C110" s="3" t="str">
        <f t="shared" si="2"/>
        <v>請確認</v>
      </c>
      <c r="D110" s="41"/>
      <c r="E110" s="38"/>
      <c r="F110" s="5">
        <f t="shared" si="3"/>
        <v>125</v>
      </c>
      <c r="G110" s="39"/>
      <c r="H110" s="39"/>
      <c r="I110" s="39"/>
      <c r="J110" s="41"/>
      <c r="K110" s="41"/>
      <c r="L110" s="41"/>
      <c r="M110" s="8"/>
      <c r="P110" s="33" t="e">
        <f>IF(MOD(INT(VLOOKUP(LEFT($D110,1),設定資料!$D$2:$F$27,3,FALSE)/10)+
MOD(VLOOKUP(LEFT($D110,1),設定資料!$D$2:$F$27,3,FALSE),10)*9+SUMPRODUCT(VALUE(MID($D110,ROW($1:$9)+1,1)),{8;7;6;5;4;3;2;1;1}),10)=0,"正確","錯誤")</f>
        <v>#N/A</v>
      </c>
    </row>
    <row r="111" spans="1:16" ht="20.100000000000001" customHeight="1" x14ac:dyDescent="0.25">
      <c r="A111" s="3">
        <v>108</v>
      </c>
      <c r="B111" s="41"/>
      <c r="C111" s="3" t="str">
        <f t="shared" si="2"/>
        <v>請確認</v>
      </c>
      <c r="D111" s="41"/>
      <c r="E111" s="38"/>
      <c r="F111" s="5">
        <f t="shared" si="3"/>
        <v>125</v>
      </c>
      <c r="G111" s="39"/>
      <c r="H111" s="41"/>
      <c r="I111" s="41"/>
      <c r="J111" s="41"/>
      <c r="K111" s="46"/>
      <c r="L111" s="46"/>
      <c r="M111" s="8"/>
      <c r="P111" s="33" t="e">
        <f>IF(MOD(INT(VLOOKUP(LEFT($D111,1),設定資料!$D$2:$F$27,3,FALSE)/10)+
MOD(VLOOKUP(LEFT($D111,1),設定資料!$D$2:$F$27,3,FALSE),10)*9+SUMPRODUCT(VALUE(MID($D111,ROW($1:$9)+1,1)),{8;7;6;5;4;3;2;1;1}),10)=0,"正確","錯誤")</f>
        <v>#N/A</v>
      </c>
    </row>
    <row r="112" spans="1:16" ht="20.100000000000001" customHeight="1" x14ac:dyDescent="0.25">
      <c r="A112" s="3">
        <v>109</v>
      </c>
      <c r="B112" s="41"/>
      <c r="C112" s="3" t="str">
        <f t="shared" si="2"/>
        <v>請確認</v>
      </c>
      <c r="D112" s="41"/>
      <c r="E112" s="38"/>
      <c r="F112" s="5">
        <f t="shared" si="3"/>
        <v>125</v>
      </c>
      <c r="G112" s="39"/>
      <c r="H112" s="41"/>
      <c r="I112" s="41"/>
      <c r="J112" s="41"/>
      <c r="K112" s="46"/>
      <c r="L112" s="46"/>
      <c r="M112" s="8"/>
      <c r="N112" s="49"/>
      <c r="P112" s="33" t="e">
        <f>IF(MOD(INT(VLOOKUP(LEFT($D112,1),設定資料!$D$2:$F$27,3,FALSE)/10)+
MOD(VLOOKUP(LEFT($D112,1),設定資料!$D$2:$F$27,3,FALSE),10)*9+SUMPRODUCT(VALUE(MID($D112,ROW($1:$9)+1,1)),{8;7;6;5;4;3;2;1;1}),10)=0,"正確","錯誤")</f>
        <v>#N/A</v>
      </c>
    </row>
    <row r="113" spans="1:16" ht="20.100000000000001" customHeight="1" x14ac:dyDescent="0.25">
      <c r="A113" s="3">
        <v>110</v>
      </c>
      <c r="B113" s="3"/>
      <c r="C113" s="3" t="str">
        <f t="shared" si="2"/>
        <v>請確認</v>
      </c>
      <c r="D113" s="3"/>
      <c r="E113" s="38"/>
      <c r="F113" s="5">
        <f t="shared" si="3"/>
        <v>125</v>
      </c>
      <c r="G113" s="39"/>
      <c r="H113" s="3"/>
      <c r="I113" s="3"/>
      <c r="J113" s="41"/>
      <c r="K113" s="3"/>
      <c r="L113" s="3"/>
      <c r="M113" s="8"/>
      <c r="N113" s="49"/>
      <c r="P113" s="33" t="e">
        <f>IF(MOD(INT(VLOOKUP(LEFT($D113,1),設定資料!$D$2:$F$27,3,FALSE)/10)+
MOD(VLOOKUP(LEFT($D113,1),設定資料!$D$2:$F$27,3,FALSE),10)*9+SUMPRODUCT(VALUE(MID($D113,ROW($1:$9)+1,1)),{8;7;6;5;4;3;2;1;1}),10)=0,"正確","錯誤")</f>
        <v>#N/A</v>
      </c>
    </row>
    <row r="114" spans="1:16" ht="20.100000000000001" customHeight="1" x14ac:dyDescent="0.25">
      <c r="A114" s="3">
        <v>111</v>
      </c>
      <c r="B114" s="3"/>
      <c r="C114" s="3" t="str">
        <f t="shared" si="2"/>
        <v>請確認</v>
      </c>
      <c r="D114" s="3"/>
      <c r="E114" s="38"/>
      <c r="F114" s="5">
        <f t="shared" si="3"/>
        <v>125</v>
      </c>
      <c r="G114" s="39"/>
      <c r="H114" s="3"/>
      <c r="I114" s="3"/>
      <c r="J114" s="41"/>
      <c r="K114" s="3"/>
      <c r="L114" s="3"/>
      <c r="M114" s="8"/>
      <c r="P114" s="33" t="e">
        <f>IF(MOD(INT(VLOOKUP(LEFT($D114,1),設定資料!$D$2:$F$27,3,FALSE)/10)+
MOD(VLOOKUP(LEFT($D114,1),設定資料!$D$2:$F$27,3,FALSE),10)*9+SUMPRODUCT(VALUE(MID($D114,ROW($1:$9)+1,1)),{8;7;6;5;4;3;2;1;1}),10)=0,"正確","錯誤")</f>
        <v>#N/A</v>
      </c>
    </row>
    <row r="115" spans="1:16" ht="20.100000000000001" customHeight="1" x14ac:dyDescent="0.25">
      <c r="A115" s="3">
        <v>112</v>
      </c>
      <c r="B115" s="41"/>
      <c r="C115" s="3" t="str">
        <f t="shared" si="2"/>
        <v>請確認</v>
      </c>
      <c r="D115" s="41"/>
      <c r="E115" s="38"/>
      <c r="F115" s="5">
        <f t="shared" si="3"/>
        <v>125</v>
      </c>
      <c r="G115" s="39"/>
      <c r="H115" s="39"/>
      <c r="I115" s="39"/>
      <c r="J115" s="41"/>
      <c r="K115" s="41"/>
      <c r="L115" s="41"/>
      <c r="M115" s="8"/>
      <c r="P115" s="33" t="e">
        <f>IF(MOD(INT(VLOOKUP(LEFT($D115,1),設定資料!$D$2:$F$27,3,FALSE)/10)+
MOD(VLOOKUP(LEFT($D115,1),設定資料!$D$2:$F$27,3,FALSE),10)*9+SUMPRODUCT(VALUE(MID($D115,ROW($1:$9)+1,1)),{8;7;6;5;4;3;2;1;1}),10)=0,"正確","錯誤")</f>
        <v>#N/A</v>
      </c>
    </row>
    <row r="116" spans="1:16" ht="20.100000000000001" customHeight="1" x14ac:dyDescent="0.25">
      <c r="A116" s="3">
        <v>113</v>
      </c>
      <c r="B116" s="3"/>
      <c r="C116" s="3" t="str">
        <f t="shared" si="2"/>
        <v>請確認</v>
      </c>
      <c r="D116" s="3"/>
      <c r="E116" s="38"/>
      <c r="F116" s="5">
        <f t="shared" si="3"/>
        <v>125</v>
      </c>
      <c r="G116" s="39"/>
      <c r="H116" s="3"/>
      <c r="I116" s="3"/>
      <c r="J116" s="41"/>
      <c r="K116" s="3"/>
      <c r="L116" s="3"/>
      <c r="M116" s="8"/>
      <c r="P116" s="33" t="e">
        <f>IF(MOD(INT(VLOOKUP(LEFT($D116,1),設定資料!$D$2:$F$27,3,FALSE)/10)+
MOD(VLOOKUP(LEFT($D116,1),設定資料!$D$2:$F$27,3,FALSE),10)*9+SUMPRODUCT(VALUE(MID($D116,ROW($1:$9)+1,1)),{8;7;6;5;4;3;2;1;1}),10)=0,"正確","錯誤")</f>
        <v>#N/A</v>
      </c>
    </row>
    <row r="117" spans="1:16" customFormat="1" ht="20.100000000000001" customHeight="1" x14ac:dyDescent="0.25">
      <c r="A117" s="3">
        <v>114</v>
      </c>
      <c r="B117" s="3"/>
      <c r="C117" s="3" t="str">
        <f t="shared" si="2"/>
        <v>請確認</v>
      </c>
      <c r="D117" s="3"/>
      <c r="E117" s="38"/>
      <c r="F117" s="5">
        <f t="shared" si="3"/>
        <v>125</v>
      </c>
      <c r="G117" s="39"/>
      <c r="H117" s="3"/>
      <c r="I117" s="3"/>
      <c r="J117" s="3"/>
      <c r="K117" s="3"/>
      <c r="L117" s="3"/>
      <c r="M117" s="8"/>
      <c r="N117" s="32"/>
      <c r="O117" s="50"/>
      <c r="P117" s="33" t="e">
        <f>IF(MOD(INT(VLOOKUP(LEFT($D117,1),設定資料!$D$2:$F$27,3,FALSE)/10)+
MOD(VLOOKUP(LEFT($D117,1),設定資料!$D$2:$F$27,3,FALSE),10)*9+SUMPRODUCT(VALUE(MID($D117,ROW($1:$9)+1,1)),{8;7;6;5;4;3;2;1;1}),10)=0,"正確","錯誤")</f>
        <v>#N/A</v>
      </c>
    </row>
    <row r="118" spans="1:16" customFormat="1" ht="20.100000000000001" customHeight="1" x14ac:dyDescent="0.25">
      <c r="A118" s="3">
        <v>115</v>
      </c>
      <c r="B118" s="3"/>
      <c r="C118" s="3" t="str">
        <f t="shared" si="2"/>
        <v>請確認</v>
      </c>
      <c r="D118" s="3"/>
      <c r="E118" s="38"/>
      <c r="F118" s="5">
        <f t="shared" si="3"/>
        <v>125</v>
      </c>
      <c r="G118" s="39"/>
      <c r="H118" s="3"/>
      <c r="I118" s="3"/>
      <c r="J118" s="3"/>
      <c r="K118" s="3"/>
      <c r="L118" s="3"/>
      <c r="M118" s="8"/>
      <c r="N118" s="32"/>
      <c r="O118" s="50"/>
      <c r="P118" s="33" t="e">
        <f>IF(MOD(INT(VLOOKUP(LEFT($D118,1),設定資料!$D$2:$F$27,3,FALSE)/10)+
MOD(VLOOKUP(LEFT($D118,1),設定資料!$D$2:$F$27,3,FALSE),10)*9+SUMPRODUCT(VALUE(MID($D118,ROW($1:$9)+1,1)),{8;7;6;5;4;3;2;1;1}),10)=0,"正確","錯誤")</f>
        <v>#N/A</v>
      </c>
    </row>
    <row r="119" spans="1:16" ht="20.100000000000001" customHeight="1" x14ac:dyDescent="0.25">
      <c r="A119" s="3">
        <v>116</v>
      </c>
      <c r="B119" s="3"/>
      <c r="C119" s="3" t="str">
        <f t="shared" si="2"/>
        <v>請確認</v>
      </c>
      <c r="D119" s="3"/>
      <c r="E119" s="38"/>
      <c r="F119" s="5">
        <f t="shared" si="3"/>
        <v>125</v>
      </c>
      <c r="G119" s="39"/>
      <c r="H119" s="3"/>
      <c r="I119" s="3"/>
      <c r="J119" s="3"/>
      <c r="K119" s="3"/>
      <c r="L119" s="3"/>
      <c r="M119" s="8"/>
      <c r="P119" s="33" t="e">
        <f>IF(MOD(INT(VLOOKUP(LEFT($D119,1),設定資料!$D$2:$F$27,3,FALSE)/10)+
MOD(VLOOKUP(LEFT($D119,1),設定資料!$D$2:$F$27,3,FALSE),10)*9+SUMPRODUCT(VALUE(MID($D119,ROW($1:$9)+1,1)),{8;7;6;5;4;3;2;1;1}),10)=0,"正確","錯誤")</f>
        <v>#N/A</v>
      </c>
    </row>
    <row r="120" spans="1:16" ht="20.100000000000001" customHeight="1" x14ac:dyDescent="0.25">
      <c r="A120" s="3">
        <v>117</v>
      </c>
      <c r="B120" s="3"/>
      <c r="C120" s="3" t="str">
        <f t="shared" si="2"/>
        <v>請確認</v>
      </c>
      <c r="D120" s="3"/>
      <c r="E120" s="38"/>
      <c r="F120" s="5">
        <f t="shared" si="3"/>
        <v>125</v>
      </c>
      <c r="G120" s="39"/>
      <c r="H120" s="3"/>
      <c r="I120" s="3"/>
      <c r="J120" s="3"/>
      <c r="K120" s="3"/>
      <c r="L120" s="3"/>
      <c r="M120" s="8"/>
      <c r="P120" s="33" t="e">
        <f>IF(MOD(INT(VLOOKUP(LEFT($D120,1),設定資料!$D$2:$F$27,3,FALSE)/10)+
MOD(VLOOKUP(LEFT($D120,1),設定資料!$D$2:$F$27,3,FALSE),10)*9+SUMPRODUCT(VALUE(MID($D120,ROW($1:$9)+1,1)),{8;7;6;5;4;3;2;1;1}),10)=0,"正確","錯誤")</f>
        <v>#N/A</v>
      </c>
    </row>
    <row r="121" spans="1:16" ht="20.100000000000001" customHeight="1" x14ac:dyDescent="0.25">
      <c r="A121" s="3">
        <v>118</v>
      </c>
      <c r="B121" s="3"/>
      <c r="C121" s="3" t="str">
        <f t="shared" si="2"/>
        <v>請確認</v>
      </c>
      <c r="D121" s="3"/>
      <c r="E121" s="38"/>
      <c r="F121" s="5">
        <f t="shared" si="3"/>
        <v>125</v>
      </c>
      <c r="G121" s="39"/>
      <c r="H121" s="3"/>
      <c r="I121" s="3"/>
      <c r="J121" s="3"/>
      <c r="K121" s="3"/>
      <c r="L121" s="3"/>
      <c r="M121" s="8"/>
      <c r="P121" s="33" t="e">
        <f>IF(MOD(INT(VLOOKUP(LEFT($D121,1),設定資料!$D$2:$F$27,3,FALSE)/10)+
MOD(VLOOKUP(LEFT($D121,1),設定資料!$D$2:$F$27,3,FALSE),10)*9+SUMPRODUCT(VALUE(MID($D121,ROW($1:$9)+1,1)),{8;7;6;5;4;3;2;1;1}),10)=0,"正確","錯誤")</f>
        <v>#N/A</v>
      </c>
    </row>
    <row r="122" spans="1:16" ht="20.100000000000001" customHeight="1" x14ac:dyDescent="0.25">
      <c r="A122" s="3">
        <v>119</v>
      </c>
      <c r="B122" s="41"/>
      <c r="C122" s="3" t="str">
        <f t="shared" si="2"/>
        <v>請確認</v>
      </c>
      <c r="D122" s="41"/>
      <c r="E122" s="38"/>
      <c r="F122" s="5">
        <f t="shared" si="3"/>
        <v>125</v>
      </c>
      <c r="G122" s="39"/>
      <c r="H122" s="39"/>
      <c r="I122" s="39"/>
      <c r="J122" s="41"/>
      <c r="K122" s="41"/>
      <c r="L122" s="41"/>
      <c r="M122" s="8"/>
      <c r="P122" s="33" t="e">
        <f>IF(MOD(INT(VLOOKUP(LEFT($D122,1),設定資料!$D$2:$F$27,3,FALSE)/10)+
MOD(VLOOKUP(LEFT($D122,1),設定資料!$D$2:$F$27,3,FALSE),10)*9+SUMPRODUCT(VALUE(MID($D122,ROW($1:$9)+1,1)),{8;7;6;5;4;3;2;1;1}),10)=0,"正確","錯誤")</f>
        <v>#N/A</v>
      </c>
    </row>
    <row r="123" spans="1:16" ht="20.100000000000001" customHeight="1" x14ac:dyDescent="0.25">
      <c r="A123" s="3">
        <v>120</v>
      </c>
      <c r="B123" s="3"/>
      <c r="C123" s="3" t="str">
        <f t="shared" si="2"/>
        <v>請確認</v>
      </c>
      <c r="D123" s="3"/>
      <c r="E123" s="38"/>
      <c r="F123" s="5">
        <f t="shared" si="3"/>
        <v>125</v>
      </c>
      <c r="G123" s="39"/>
      <c r="H123" s="3"/>
      <c r="I123" s="3"/>
      <c r="J123" s="3"/>
      <c r="K123" s="3"/>
      <c r="L123" s="3"/>
      <c r="M123" s="8"/>
      <c r="P123" s="33" t="e">
        <f>IF(MOD(INT(VLOOKUP(LEFT($D123,1),設定資料!$D$2:$F$27,3,FALSE)/10)+
MOD(VLOOKUP(LEFT($D123,1),設定資料!$D$2:$F$27,3,FALSE),10)*9+SUMPRODUCT(VALUE(MID($D123,ROW($1:$9)+1,1)),{8;7;6;5;4;3;2;1;1}),10)=0,"正確","錯誤")</f>
        <v>#N/A</v>
      </c>
    </row>
    <row r="124" spans="1:16" ht="20.100000000000001" customHeight="1" x14ac:dyDescent="0.25">
      <c r="A124" s="3">
        <v>121</v>
      </c>
      <c r="B124" s="3"/>
      <c r="C124" s="3" t="str">
        <f t="shared" si="2"/>
        <v>請確認</v>
      </c>
      <c r="D124" s="3"/>
      <c r="E124" s="38"/>
      <c r="F124" s="5">
        <f t="shared" si="3"/>
        <v>125</v>
      </c>
      <c r="G124" s="39"/>
      <c r="H124" s="3"/>
      <c r="I124" s="3"/>
      <c r="J124" s="3"/>
      <c r="K124" s="3"/>
      <c r="L124" s="3"/>
      <c r="M124" s="8"/>
      <c r="P124" s="33" t="e">
        <f>IF(MOD(INT(VLOOKUP(LEFT($D124,1),設定資料!$D$2:$F$27,3,FALSE)/10)+
MOD(VLOOKUP(LEFT($D124,1),設定資料!$D$2:$F$27,3,FALSE),10)*9+SUMPRODUCT(VALUE(MID($D124,ROW($1:$9)+1,1)),{8;7;6;5;4;3;2;1;1}),10)=0,"正確","錯誤")</f>
        <v>#N/A</v>
      </c>
    </row>
    <row r="125" spans="1:16" ht="20.100000000000001" customHeight="1" x14ac:dyDescent="0.25">
      <c r="A125" s="3">
        <v>122</v>
      </c>
      <c r="B125" s="3"/>
      <c r="C125" s="3" t="str">
        <f t="shared" si="2"/>
        <v>請確認</v>
      </c>
      <c r="D125" s="3"/>
      <c r="E125" s="38"/>
      <c r="F125" s="5">
        <f t="shared" si="3"/>
        <v>125</v>
      </c>
      <c r="G125" s="39"/>
      <c r="H125" s="3"/>
      <c r="I125" s="3"/>
      <c r="J125" s="3"/>
      <c r="K125" s="3"/>
      <c r="L125" s="3"/>
      <c r="M125" s="8"/>
      <c r="P125" s="33" t="e">
        <f>IF(MOD(INT(VLOOKUP(LEFT($D125,1),設定資料!$D$2:$F$27,3,FALSE)/10)+
MOD(VLOOKUP(LEFT($D125,1),設定資料!$D$2:$F$27,3,FALSE),10)*9+SUMPRODUCT(VALUE(MID($D125,ROW($1:$9)+1,1)),{8;7;6;5;4;3;2;1;1}),10)=0,"正確","錯誤")</f>
        <v>#N/A</v>
      </c>
    </row>
    <row r="126" spans="1:16" ht="20.100000000000001" customHeight="1" x14ac:dyDescent="0.25">
      <c r="A126" s="3">
        <v>123</v>
      </c>
      <c r="B126" s="3"/>
      <c r="C126" s="3" t="str">
        <f t="shared" si="2"/>
        <v>請確認</v>
      </c>
      <c r="D126" s="3"/>
      <c r="E126" s="38"/>
      <c r="F126" s="5">
        <f t="shared" si="3"/>
        <v>125</v>
      </c>
      <c r="G126" s="4"/>
      <c r="H126" s="44"/>
      <c r="I126" s="44"/>
      <c r="J126" s="8"/>
      <c r="K126" s="8"/>
      <c r="L126" s="8"/>
      <c r="M126" s="8"/>
      <c r="P126" s="33" t="e">
        <f>IF(MOD(INT(VLOOKUP(LEFT($D126,1),設定資料!$D$2:$F$27,3,FALSE)/10)+
MOD(VLOOKUP(LEFT($D126,1),設定資料!$D$2:$F$27,3,FALSE),10)*9+SUMPRODUCT(VALUE(MID($D126,ROW($1:$9)+1,1)),{8;7;6;5;4;3;2;1;1}),10)=0,"正確","錯誤")</f>
        <v>#N/A</v>
      </c>
    </row>
    <row r="127" spans="1:16" ht="20.100000000000001" customHeight="1" x14ac:dyDescent="0.25">
      <c r="A127" s="3">
        <v>124</v>
      </c>
      <c r="B127" s="3"/>
      <c r="C127" s="3" t="str">
        <f t="shared" si="2"/>
        <v>請確認</v>
      </c>
      <c r="D127" s="3"/>
      <c r="E127" s="38"/>
      <c r="F127" s="5">
        <f t="shared" si="3"/>
        <v>125</v>
      </c>
      <c r="G127" s="44"/>
      <c r="H127" s="44"/>
      <c r="I127" s="44"/>
      <c r="J127" s="8"/>
      <c r="K127" s="3"/>
      <c r="L127" s="3"/>
      <c r="M127" s="8"/>
      <c r="N127" s="48"/>
      <c r="P127" s="33" t="e">
        <f>IF(MOD(INT(VLOOKUP(LEFT($D127,1),設定資料!$D$2:$F$27,3,FALSE)/10)+
MOD(VLOOKUP(LEFT($D127,1),設定資料!$D$2:$F$27,3,FALSE),10)*9+SUMPRODUCT(VALUE(MID($D127,ROW($1:$9)+1,1)),{8;7;6;5;4;3;2;1;1}),10)=0,"正確","錯誤")</f>
        <v>#N/A</v>
      </c>
    </row>
    <row r="128" spans="1:16" ht="20.100000000000001" customHeight="1" x14ac:dyDescent="0.25">
      <c r="A128" s="3">
        <v>125</v>
      </c>
      <c r="B128" s="3"/>
      <c r="C128" s="3" t="str">
        <f t="shared" si="2"/>
        <v>請確認</v>
      </c>
      <c r="D128" s="8"/>
      <c r="E128" s="38"/>
      <c r="F128" s="5">
        <f t="shared" si="3"/>
        <v>125</v>
      </c>
      <c r="G128" s="4"/>
      <c r="H128" s="44"/>
      <c r="I128" s="44"/>
      <c r="J128" s="8"/>
      <c r="K128" s="8"/>
      <c r="L128" s="8"/>
      <c r="M128" s="8"/>
      <c r="P128" s="33" t="e">
        <f>IF(MOD(INT(VLOOKUP(LEFT($D128,1),設定資料!$D$2:$F$27,3,FALSE)/10)+
MOD(VLOOKUP(LEFT($D128,1),設定資料!$D$2:$F$27,3,FALSE),10)*9+SUMPRODUCT(VALUE(MID($D128,ROW($1:$9)+1,1)),{8;7;6;5;4;3;2;1;1}),10)=0,"正確","錯誤")</f>
        <v>#N/A</v>
      </c>
    </row>
    <row r="129" spans="1:16" ht="20.100000000000001" customHeight="1" x14ac:dyDescent="0.25">
      <c r="A129" s="3">
        <v>126</v>
      </c>
      <c r="B129" s="3"/>
      <c r="C129" s="3" t="str">
        <f t="shared" si="2"/>
        <v>請確認</v>
      </c>
      <c r="D129" s="8"/>
      <c r="E129" s="38"/>
      <c r="F129" s="5">
        <f t="shared" si="3"/>
        <v>125</v>
      </c>
      <c r="G129" s="4"/>
      <c r="H129" s="44"/>
      <c r="I129" s="44"/>
      <c r="J129" s="8"/>
      <c r="K129" s="8"/>
      <c r="L129" s="8"/>
      <c r="M129" s="8"/>
      <c r="P129" s="33" t="e">
        <f>IF(MOD(INT(VLOOKUP(LEFT($D129,1),設定資料!$D$2:$F$27,3,FALSE)/10)+
MOD(VLOOKUP(LEFT($D129,1),設定資料!$D$2:$F$27,3,FALSE),10)*9+SUMPRODUCT(VALUE(MID($D129,ROW($1:$9)+1,1)),{8;7;6;5;4;3;2;1;1}),10)=0,"正確","錯誤")</f>
        <v>#N/A</v>
      </c>
    </row>
    <row r="130" spans="1:16" ht="20.100000000000001" customHeight="1" x14ac:dyDescent="0.25">
      <c r="A130" s="3">
        <v>127</v>
      </c>
      <c r="B130" s="3"/>
      <c r="C130" s="3" t="str">
        <f t="shared" si="2"/>
        <v>請確認</v>
      </c>
      <c r="D130" s="8"/>
      <c r="E130" s="38"/>
      <c r="F130" s="5">
        <f t="shared" si="3"/>
        <v>125</v>
      </c>
      <c r="G130" s="4"/>
      <c r="H130" s="44"/>
      <c r="I130" s="44"/>
      <c r="J130" s="8"/>
      <c r="K130" s="8"/>
      <c r="L130" s="8"/>
      <c r="M130" s="8"/>
      <c r="P130" s="33" t="e">
        <f>IF(MOD(INT(VLOOKUP(LEFT($D130,1),設定資料!$D$2:$F$27,3,FALSE)/10)+
MOD(VLOOKUP(LEFT($D130,1),設定資料!$D$2:$F$27,3,FALSE),10)*9+SUMPRODUCT(VALUE(MID($D130,ROW($1:$9)+1,1)),{8;7;6;5;4;3;2;1;1}),10)=0,"正確","錯誤")</f>
        <v>#N/A</v>
      </c>
    </row>
    <row r="131" spans="1:16" ht="20.100000000000001" customHeight="1" x14ac:dyDescent="0.25">
      <c r="A131" s="3">
        <v>128</v>
      </c>
      <c r="B131" s="3"/>
      <c r="C131" s="3" t="str">
        <f t="shared" si="2"/>
        <v>請確認</v>
      </c>
      <c r="D131" s="8"/>
      <c r="E131" s="38"/>
      <c r="F131" s="5">
        <f t="shared" si="3"/>
        <v>125</v>
      </c>
      <c r="G131" s="4"/>
      <c r="H131" s="44"/>
      <c r="I131" s="44"/>
      <c r="J131" s="8"/>
      <c r="K131" s="8"/>
      <c r="L131" s="8"/>
      <c r="M131" s="8"/>
      <c r="N131" s="48"/>
      <c r="P131" s="33" t="e">
        <f>IF(MOD(INT(VLOOKUP(LEFT($D131,1),設定資料!$D$2:$F$27,3,FALSE)/10)+
MOD(VLOOKUP(LEFT($D131,1),設定資料!$D$2:$F$27,3,FALSE),10)*9+SUMPRODUCT(VALUE(MID($D131,ROW($1:$9)+1,1)),{8;7;6;5;4;3;2;1;1}),10)=0,"正確","錯誤")</f>
        <v>#N/A</v>
      </c>
    </row>
    <row r="132" spans="1:16" s="1" customFormat="1" ht="20.100000000000001" customHeight="1" x14ac:dyDescent="0.25">
      <c r="A132" s="3">
        <v>129</v>
      </c>
      <c r="B132" s="3"/>
      <c r="C132" s="3" t="str">
        <f t="shared" si="2"/>
        <v>請確認</v>
      </c>
      <c r="D132" s="8"/>
      <c r="E132" s="38"/>
      <c r="F132" s="5">
        <f t="shared" si="3"/>
        <v>125</v>
      </c>
      <c r="G132" s="4"/>
      <c r="H132" s="44"/>
      <c r="I132" s="44"/>
      <c r="J132" s="8"/>
      <c r="K132" s="8"/>
      <c r="L132" s="8"/>
      <c r="M132" s="8"/>
      <c r="N132" s="48"/>
      <c r="O132" s="48"/>
      <c r="P132" s="33" t="e">
        <f>IF(MOD(INT(VLOOKUP(LEFT($D132,1),設定資料!$D$2:$F$27,3,FALSE)/10)+
MOD(VLOOKUP(LEFT($D132,1),設定資料!$D$2:$F$27,3,FALSE),10)*9+SUMPRODUCT(VALUE(MID($D132,ROW($1:$9)+1,1)),{8;7;6;5;4;3;2;1;1}),10)=0,"正確","錯誤")</f>
        <v>#N/A</v>
      </c>
    </row>
    <row r="133" spans="1:16" ht="20.100000000000001" customHeight="1" x14ac:dyDescent="0.25">
      <c r="A133" s="3">
        <v>130</v>
      </c>
      <c r="B133" s="3"/>
      <c r="C133" s="3" t="str">
        <f t="shared" ref="C133:C196" si="4">IF(MID(D133,2,1)="1","男",IF(MID(D133,2,1)="2","女","請確認"))</f>
        <v>請確認</v>
      </c>
      <c r="D133" s="8"/>
      <c r="E133" s="38"/>
      <c r="F133" s="5">
        <f t="shared" ref="F133:F196" si="5">DATEDIF(E133,DATE($D$2+1911,$F$2,1),"Y")</f>
        <v>125</v>
      </c>
      <c r="G133" s="4"/>
      <c r="H133" s="44"/>
      <c r="I133" s="44"/>
      <c r="J133" s="8"/>
      <c r="K133" s="8"/>
      <c r="L133" s="8"/>
      <c r="M133" s="8"/>
      <c r="N133" s="49"/>
      <c r="P133" s="33" t="e">
        <f>IF(MOD(INT(VLOOKUP(LEFT($D133,1),設定資料!$D$2:$F$27,3,FALSE)/10)+
MOD(VLOOKUP(LEFT($D133,1),設定資料!$D$2:$F$27,3,FALSE),10)*9+SUMPRODUCT(VALUE(MID($D133,ROW($1:$9)+1,1)),{8;7;6;5;4;3;2;1;1}),10)=0,"正確","錯誤")</f>
        <v>#N/A</v>
      </c>
    </row>
    <row r="134" spans="1:16" ht="20.100000000000001" customHeight="1" x14ac:dyDescent="0.25">
      <c r="A134" s="3">
        <v>131</v>
      </c>
      <c r="B134" s="3"/>
      <c r="C134" s="3" t="str">
        <f t="shared" si="4"/>
        <v>請確認</v>
      </c>
      <c r="D134" s="8"/>
      <c r="E134" s="38"/>
      <c r="F134" s="5">
        <f t="shared" si="5"/>
        <v>125</v>
      </c>
      <c r="G134" s="4"/>
      <c r="H134" s="44"/>
      <c r="I134" s="44"/>
      <c r="J134" s="8"/>
      <c r="K134" s="8"/>
      <c r="L134" s="8"/>
      <c r="M134" s="8"/>
      <c r="N134" s="49"/>
      <c r="P134" s="33" t="e">
        <f>IF(MOD(INT(VLOOKUP(LEFT($D134,1),設定資料!$D$2:$F$27,3,FALSE)/10)+
MOD(VLOOKUP(LEFT($D134,1),設定資料!$D$2:$F$27,3,FALSE),10)*9+SUMPRODUCT(VALUE(MID($D134,ROW($1:$9)+1,1)),{8;7;6;5;4;3;2;1;1}),10)=0,"正確","錯誤")</f>
        <v>#N/A</v>
      </c>
    </row>
    <row r="135" spans="1:16" ht="20.100000000000001" customHeight="1" x14ac:dyDescent="0.25">
      <c r="A135" s="3">
        <v>132</v>
      </c>
      <c r="B135" s="3"/>
      <c r="C135" s="3" t="str">
        <f t="shared" si="4"/>
        <v>請確認</v>
      </c>
      <c r="D135" s="8"/>
      <c r="E135" s="38"/>
      <c r="F135" s="5">
        <f t="shared" si="5"/>
        <v>125</v>
      </c>
      <c r="G135" s="44"/>
      <c r="H135" s="44"/>
      <c r="I135" s="44"/>
      <c r="J135" s="8"/>
      <c r="K135" s="8"/>
      <c r="L135" s="8"/>
      <c r="M135" s="8"/>
      <c r="P135" s="33" t="e">
        <f>IF(MOD(INT(VLOOKUP(LEFT($D135,1),設定資料!$D$2:$F$27,3,FALSE)/10)+
MOD(VLOOKUP(LEFT($D135,1),設定資料!$D$2:$F$27,3,FALSE),10)*9+SUMPRODUCT(VALUE(MID($D135,ROW($1:$9)+1,1)),{8;7;6;5;4;3;2;1;1}),10)=0,"正確","錯誤")</f>
        <v>#N/A</v>
      </c>
    </row>
    <row r="136" spans="1:16" s="1" customFormat="1" ht="20.100000000000001" customHeight="1" x14ac:dyDescent="0.25">
      <c r="A136" s="3">
        <v>133</v>
      </c>
      <c r="B136" s="3"/>
      <c r="C136" s="3" t="str">
        <f t="shared" si="4"/>
        <v>請確認</v>
      </c>
      <c r="D136" s="8"/>
      <c r="E136" s="38"/>
      <c r="F136" s="5">
        <f t="shared" si="5"/>
        <v>125</v>
      </c>
      <c r="G136" s="44"/>
      <c r="H136" s="44"/>
      <c r="I136" s="44"/>
      <c r="J136" s="8"/>
      <c r="K136" s="8"/>
      <c r="L136" s="8"/>
      <c r="M136" s="8"/>
      <c r="N136" s="49"/>
      <c r="O136" s="48"/>
      <c r="P136" s="33" t="e">
        <f>IF(MOD(INT(VLOOKUP(LEFT($D136,1),設定資料!$D$2:$F$27,3,FALSE)/10)+
MOD(VLOOKUP(LEFT($D136,1),設定資料!$D$2:$F$27,3,FALSE),10)*9+SUMPRODUCT(VALUE(MID($D136,ROW($1:$9)+1,1)),{8;7;6;5;4;3;2;1;1}),10)=0,"正確","錯誤")</f>
        <v>#N/A</v>
      </c>
    </row>
    <row r="137" spans="1:16" s="1" customFormat="1" ht="20.100000000000001" customHeight="1" x14ac:dyDescent="0.25">
      <c r="A137" s="3">
        <v>134</v>
      </c>
      <c r="B137" s="3"/>
      <c r="C137" s="3" t="str">
        <f t="shared" si="4"/>
        <v>請確認</v>
      </c>
      <c r="D137" s="8"/>
      <c r="E137" s="38"/>
      <c r="F137" s="5">
        <f t="shared" si="5"/>
        <v>125</v>
      </c>
      <c r="G137" s="44"/>
      <c r="H137" s="44"/>
      <c r="I137" s="44"/>
      <c r="J137" s="8"/>
      <c r="K137" s="8"/>
      <c r="L137" s="8"/>
      <c r="M137" s="8"/>
      <c r="N137" s="30"/>
      <c r="O137" s="48"/>
      <c r="P137" s="33" t="e">
        <f>IF(MOD(INT(VLOOKUP(LEFT($D137,1),設定資料!$D$2:$F$27,3,FALSE)/10)+
MOD(VLOOKUP(LEFT($D137,1),設定資料!$D$2:$F$27,3,FALSE),10)*9+SUMPRODUCT(VALUE(MID($D137,ROW($1:$9)+1,1)),{8;7;6;5;4;3;2;1;1}),10)=0,"正確","錯誤")</f>
        <v>#N/A</v>
      </c>
    </row>
    <row r="138" spans="1:16" customFormat="1" ht="20.100000000000001" customHeight="1" x14ac:dyDescent="0.25">
      <c r="A138" s="3">
        <v>135</v>
      </c>
      <c r="B138" s="3"/>
      <c r="C138" s="3" t="str">
        <f t="shared" si="4"/>
        <v>請確認</v>
      </c>
      <c r="D138" s="8"/>
      <c r="E138" s="38"/>
      <c r="F138" s="5">
        <f t="shared" si="5"/>
        <v>125</v>
      </c>
      <c r="G138" s="44"/>
      <c r="H138" s="44"/>
      <c r="I138" s="44"/>
      <c r="J138" s="8"/>
      <c r="K138" s="8"/>
      <c r="L138" s="8"/>
      <c r="M138" s="8"/>
      <c r="N138" s="48"/>
      <c r="O138" s="9"/>
      <c r="P138" s="33" t="e">
        <f>IF(MOD(INT(VLOOKUP(LEFT($D138,1),設定資料!$D$2:$F$27,3,FALSE)/10)+
MOD(VLOOKUP(LEFT($D138,1),設定資料!$D$2:$F$27,3,FALSE),10)*9+SUMPRODUCT(VALUE(MID($D138,ROW($1:$9)+1,1)),{8;7;6;5;4;3;2;1;1}),10)=0,"正確","錯誤")</f>
        <v>#N/A</v>
      </c>
    </row>
    <row r="139" spans="1:16" customFormat="1" ht="20.100000000000001" customHeight="1" x14ac:dyDescent="0.25">
      <c r="A139" s="3">
        <v>136</v>
      </c>
      <c r="B139" s="3"/>
      <c r="C139" s="3" t="str">
        <f t="shared" si="4"/>
        <v>請確認</v>
      </c>
      <c r="D139" s="8"/>
      <c r="E139" s="38"/>
      <c r="F139" s="5">
        <f t="shared" si="5"/>
        <v>125</v>
      </c>
      <c r="G139" s="44"/>
      <c r="H139" s="44"/>
      <c r="I139" s="44"/>
      <c r="J139" s="8"/>
      <c r="K139" s="8"/>
      <c r="L139" s="8"/>
      <c r="M139" s="8"/>
      <c r="N139" s="32"/>
      <c r="O139" s="9"/>
      <c r="P139" s="33" t="e">
        <f>IF(MOD(INT(VLOOKUP(LEFT($D139,1),設定資料!$D$2:$F$27,3,FALSE)/10)+
MOD(VLOOKUP(LEFT($D139,1),設定資料!$D$2:$F$27,3,FALSE),10)*9+SUMPRODUCT(VALUE(MID($D139,ROW($1:$9)+1,1)),{8;7;6;5;4;3;2;1;1}),10)=0,"正確","錯誤")</f>
        <v>#N/A</v>
      </c>
    </row>
    <row r="140" spans="1:16" ht="20.100000000000001" customHeight="1" x14ac:dyDescent="0.25">
      <c r="A140" s="3">
        <v>137</v>
      </c>
      <c r="B140" s="3"/>
      <c r="C140" s="3" t="str">
        <f t="shared" si="4"/>
        <v>請確認</v>
      </c>
      <c r="D140" s="8"/>
      <c r="E140" s="38"/>
      <c r="F140" s="5">
        <f t="shared" si="5"/>
        <v>125</v>
      </c>
      <c r="G140" s="44"/>
      <c r="H140" s="44"/>
      <c r="I140" s="44"/>
      <c r="J140" s="8"/>
      <c r="K140" s="8"/>
      <c r="L140" s="8"/>
      <c r="M140" s="8"/>
      <c r="P140" s="33" t="e">
        <f>IF(MOD(INT(VLOOKUP(LEFT($D140,1),設定資料!$D$2:$F$27,3,FALSE)/10)+
MOD(VLOOKUP(LEFT($D140,1),設定資料!$D$2:$F$27,3,FALSE),10)*9+SUMPRODUCT(VALUE(MID($D140,ROW($1:$9)+1,1)),{8;7;6;5;4;3;2;1;1}),10)=0,"正確","錯誤")</f>
        <v>#N/A</v>
      </c>
    </row>
    <row r="141" spans="1:16" customFormat="1" ht="20.100000000000001" customHeight="1" x14ac:dyDescent="0.25">
      <c r="A141" s="3">
        <v>138</v>
      </c>
      <c r="B141" s="3"/>
      <c r="C141" s="3" t="str">
        <f t="shared" si="4"/>
        <v>請確認</v>
      </c>
      <c r="D141" s="8"/>
      <c r="E141" s="38"/>
      <c r="F141" s="5">
        <f t="shared" si="5"/>
        <v>125</v>
      </c>
      <c r="G141" s="44"/>
      <c r="H141" s="44"/>
      <c r="I141" s="44"/>
      <c r="J141" s="8"/>
      <c r="K141" s="8"/>
      <c r="L141" s="8"/>
      <c r="M141" s="8"/>
      <c r="N141" s="32"/>
      <c r="O141" s="50"/>
      <c r="P141" s="33" t="e">
        <f>IF(MOD(INT(VLOOKUP(LEFT($D141,1),設定資料!$D$2:$F$27,3,FALSE)/10)+
MOD(VLOOKUP(LEFT($D141,1),設定資料!$D$2:$F$27,3,FALSE),10)*9+SUMPRODUCT(VALUE(MID($D141,ROW($1:$9)+1,1)),{8;7;6;5;4;3;2;1;1}),10)=0,"正確","錯誤")</f>
        <v>#N/A</v>
      </c>
    </row>
    <row r="142" spans="1:16" s="2" customFormat="1" ht="20.100000000000001" customHeight="1" x14ac:dyDescent="0.25">
      <c r="A142" s="3">
        <v>139</v>
      </c>
      <c r="B142" s="3"/>
      <c r="C142" s="3" t="str">
        <f t="shared" si="4"/>
        <v>請確認</v>
      </c>
      <c r="D142" s="8"/>
      <c r="E142" s="38"/>
      <c r="F142" s="5">
        <f t="shared" si="5"/>
        <v>125</v>
      </c>
      <c r="G142" s="44"/>
      <c r="H142" s="44"/>
      <c r="I142" s="44"/>
      <c r="J142" s="8"/>
      <c r="K142" s="8"/>
      <c r="L142" s="8"/>
      <c r="M142" s="8"/>
      <c r="N142" s="32"/>
      <c r="O142" s="9"/>
      <c r="P142" s="33" t="e">
        <f>IF(MOD(INT(VLOOKUP(LEFT($D142,1),設定資料!$D$2:$F$27,3,FALSE)/10)+
MOD(VLOOKUP(LEFT($D142,1),設定資料!$D$2:$F$27,3,FALSE),10)*9+SUMPRODUCT(VALUE(MID($D142,ROW($1:$9)+1,1)),{8;7;6;5;4;3;2;1;1}),10)=0,"正確","錯誤")</f>
        <v>#N/A</v>
      </c>
    </row>
    <row r="143" spans="1:16" s="1" customFormat="1" ht="20.100000000000001" customHeight="1" x14ac:dyDescent="0.25">
      <c r="A143" s="3">
        <v>140</v>
      </c>
      <c r="B143" s="3"/>
      <c r="C143" s="3" t="str">
        <f t="shared" si="4"/>
        <v>請確認</v>
      </c>
      <c r="D143" s="8"/>
      <c r="E143" s="38"/>
      <c r="F143" s="5">
        <f t="shared" si="5"/>
        <v>125</v>
      </c>
      <c r="G143" s="44"/>
      <c r="H143" s="44"/>
      <c r="I143" s="44"/>
      <c r="J143" s="8"/>
      <c r="K143" s="8"/>
      <c r="L143" s="8"/>
      <c r="M143" s="8"/>
      <c r="N143" s="32"/>
      <c r="O143" s="48"/>
      <c r="P143" s="33" t="e">
        <f>IF(MOD(INT(VLOOKUP(LEFT($D143,1),設定資料!$D$2:$F$27,3,FALSE)/10)+
MOD(VLOOKUP(LEFT($D143,1),設定資料!$D$2:$F$27,3,FALSE),10)*9+SUMPRODUCT(VALUE(MID($D143,ROW($1:$9)+1,1)),{8;7;6;5;4;3;2;1;1}),10)=0,"正確","錯誤")</f>
        <v>#N/A</v>
      </c>
    </row>
    <row r="144" spans="1:16" ht="20.100000000000001" customHeight="1" x14ac:dyDescent="0.25">
      <c r="A144" s="3">
        <v>141</v>
      </c>
      <c r="B144" s="3"/>
      <c r="C144" s="3" t="str">
        <f t="shared" si="4"/>
        <v>請確認</v>
      </c>
      <c r="D144" s="8"/>
      <c r="E144" s="38"/>
      <c r="F144" s="5">
        <f t="shared" si="5"/>
        <v>125</v>
      </c>
      <c r="G144" s="44"/>
      <c r="H144" s="44"/>
      <c r="I144" s="44"/>
      <c r="J144" s="8"/>
      <c r="K144" s="8"/>
      <c r="L144" s="8"/>
      <c r="M144" s="8"/>
      <c r="N144" s="48"/>
      <c r="P144" s="33" t="e">
        <f>IF(MOD(INT(VLOOKUP(LEFT($D144,1),設定資料!$D$2:$F$27,3,FALSE)/10)+
MOD(VLOOKUP(LEFT($D144,1),設定資料!$D$2:$F$27,3,FALSE),10)*9+SUMPRODUCT(VALUE(MID($D144,ROW($1:$9)+1,1)),{8;7;6;5;4;3;2;1;1}),10)=0,"正確","錯誤")</f>
        <v>#N/A</v>
      </c>
    </row>
    <row r="145" spans="1:16" ht="20.100000000000001" customHeight="1" x14ac:dyDescent="0.25">
      <c r="A145" s="3">
        <v>142</v>
      </c>
      <c r="B145" s="3"/>
      <c r="C145" s="3" t="str">
        <f t="shared" si="4"/>
        <v>請確認</v>
      </c>
      <c r="D145" s="3"/>
      <c r="E145" s="38"/>
      <c r="F145" s="5">
        <f t="shared" si="5"/>
        <v>125</v>
      </c>
      <c r="G145" s="44"/>
      <c r="H145" s="44"/>
      <c r="I145" s="44"/>
      <c r="J145" s="8"/>
      <c r="K145" s="51"/>
      <c r="L145" s="51"/>
      <c r="M145" s="8"/>
      <c r="N145" s="48"/>
      <c r="P145" s="33" t="e">
        <f>IF(MOD(INT(VLOOKUP(LEFT($D145,1),設定資料!$D$2:$F$27,3,FALSE)/10)+
MOD(VLOOKUP(LEFT($D145,1),設定資料!$D$2:$F$27,3,FALSE),10)*9+SUMPRODUCT(VALUE(MID($D145,ROW($1:$9)+1,1)),{8;7;6;5;4;3;2;1;1}),10)=0,"正確","錯誤")</f>
        <v>#N/A</v>
      </c>
    </row>
    <row r="146" spans="1:16" ht="20.100000000000001" customHeight="1" x14ac:dyDescent="0.25">
      <c r="A146" s="3">
        <v>143</v>
      </c>
      <c r="B146" s="3"/>
      <c r="C146" s="3" t="str">
        <f t="shared" si="4"/>
        <v>請確認</v>
      </c>
      <c r="D146" s="3"/>
      <c r="E146" s="38"/>
      <c r="F146" s="5">
        <f t="shared" si="5"/>
        <v>125</v>
      </c>
      <c r="G146" s="44"/>
      <c r="H146" s="3"/>
      <c r="I146" s="3"/>
      <c r="J146" s="3"/>
      <c r="K146" s="3"/>
      <c r="L146" s="3"/>
      <c r="M146" s="8"/>
      <c r="N146" s="49"/>
      <c r="P146" s="33" t="e">
        <f>IF(MOD(INT(VLOOKUP(LEFT($D146,1),設定資料!$D$2:$F$27,3,FALSE)/10)+
MOD(VLOOKUP(LEFT($D146,1),設定資料!$D$2:$F$27,3,FALSE),10)*9+SUMPRODUCT(VALUE(MID($D146,ROW($1:$9)+1,1)),{8;7;6;5;4;3;2;1;1}),10)=0,"正確","錯誤")</f>
        <v>#N/A</v>
      </c>
    </row>
    <row r="147" spans="1:16" ht="20.100000000000001" customHeight="1" x14ac:dyDescent="0.25">
      <c r="A147" s="3">
        <v>144</v>
      </c>
      <c r="B147" s="3"/>
      <c r="C147" s="3" t="str">
        <f t="shared" si="4"/>
        <v>請確認</v>
      </c>
      <c r="D147" s="3"/>
      <c r="E147" s="38"/>
      <c r="F147" s="5">
        <f t="shared" si="5"/>
        <v>125</v>
      </c>
      <c r="G147" s="4"/>
      <c r="H147" s="3"/>
      <c r="I147" s="3"/>
      <c r="J147" s="41"/>
      <c r="K147" s="8"/>
      <c r="L147" s="8"/>
      <c r="M147" s="8"/>
      <c r="P147" s="33" t="e">
        <f>IF(MOD(INT(VLOOKUP(LEFT($D147,1),設定資料!$D$2:$F$27,3,FALSE)/10)+
MOD(VLOOKUP(LEFT($D147,1),設定資料!$D$2:$F$27,3,FALSE),10)*9+SUMPRODUCT(VALUE(MID($D147,ROW($1:$9)+1,1)),{8;7;6;5;4;3;2;1;1}),10)=0,"正確","錯誤")</f>
        <v>#N/A</v>
      </c>
    </row>
    <row r="148" spans="1:16" ht="20.100000000000001" customHeight="1" x14ac:dyDescent="0.25">
      <c r="A148" s="3">
        <v>145</v>
      </c>
      <c r="B148" s="3"/>
      <c r="C148" s="3" t="str">
        <f t="shared" si="4"/>
        <v>請確認</v>
      </c>
      <c r="D148" s="3"/>
      <c r="E148" s="38"/>
      <c r="F148" s="5">
        <f t="shared" si="5"/>
        <v>125</v>
      </c>
      <c r="G148" s="4"/>
      <c r="H148" s="39"/>
      <c r="I148" s="39"/>
      <c r="J148" s="41"/>
      <c r="K148" s="8"/>
      <c r="L148" s="8"/>
      <c r="M148" s="8"/>
      <c r="P148" s="33" t="e">
        <f>IF(MOD(INT(VLOOKUP(LEFT($D148,1),設定資料!$D$2:$F$27,3,FALSE)/10)+
MOD(VLOOKUP(LEFT($D148,1),設定資料!$D$2:$F$27,3,FALSE),10)*9+SUMPRODUCT(VALUE(MID($D148,ROW($1:$9)+1,1)),{8;7;6;5;4;3;2;1;1}),10)=0,"正確","錯誤")</f>
        <v>#N/A</v>
      </c>
    </row>
    <row r="149" spans="1:16" s="1" customFormat="1" ht="20.100000000000001" customHeight="1" x14ac:dyDescent="0.25">
      <c r="A149" s="3">
        <v>146</v>
      </c>
      <c r="B149" s="3"/>
      <c r="C149" s="3" t="str">
        <f t="shared" si="4"/>
        <v>請確認</v>
      </c>
      <c r="D149" s="8"/>
      <c r="E149" s="38"/>
      <c r="F149" s="5">
        <f t="shared" si="5"/>
        <v>125</v>
      </c>
      <c r="G149" s="4"/>
      <c r="H149" s="39"/>
      <c r="I149" s="39"/>
      <c r="J149" s="41"/>
      <c r="K149" s="8"/>
      <c r="L149" s="8"/>
      <c r="M149" s="8"/>
      <c r="N149" s="32"/>
      <c r="O149" s="48"/>
      <c r="P149" s="33" t="e">
        <f>IF(MOD(INT(VLOOKUP(LEFT($D149,1),設定資料!$D$2:$F$27,3,FALSE)/10)+
MOD(VLOOKUP(LEFT($D149,1),設定資料!$D$2:$F$27,3,FALSE),10)*9+SUMPRODUCT(VALUE(MID($D149,ROW($1:$9)+1,1)),{8;7;6;5;4;3;2;1;1}),10)=0,"正確","錯誤")</f>
        <v>#N/A</v>
      </c>
    </row>
    <row r="150" spans="1:16" s="1" customFormat="1" ht="20.100000000000001" customHeight="1" x14ac:dyDescent="0.25">
      <c r="A150" s="3">
        <v>147</v>
      </c>
      <c r="B150" s="3"/>
      <c r="C150" s="3" t="str">
        <f t="shared" si="4"/>
        <v>請確認</v>
      </c>
      <c r="D150" s="8"/>
      <c r="E150" s="38"/>
      <c r="F150" s="5">
        <f t="shared" si="5"/>
        <v>125</v>
      </c>
      <c r="G150" s="4"/>
      <c r="H150" s="39"/>
      <c r="I150" s="39"/>
      <c r="J150" s="41"/>
      <c r="K150" s="8"/>
      <c r="L150" s="8"/>
      <c r="M150" s="8"/>
      <c r="N150" s="32"/>
      <c r="O150" s="48"/>
      <c r="P150" s="33" t="e">
        <f>IF(MOD(INT(VLOOKUP(LEFT($D150,1),設定資料!$D$2:$F$27,3,FALSE)/10)+
MOD(VLOOKUP(LEFT($D150,1),設定資料!$D$2:$F$27,3,FALSE),10)*9+SUMPRODUCT(VALUE(MID($D150,ROW($1:$9)+1,1)),{8;7;6;5;4;3;2;1;1}),10)=0,"正確","錯誤")</f>
        <v>#N/A</v>
      </c>
    </row>
    <row r="151" spans="1:16" customFormat="1" ht="20.100000000000001" customHeight="1" x14ac:dyDescent="0.25">
      <c r="A151" s="3">
        <v>148</v>
      </c>
      <c r="B151" s="3"/>
      <c r="C151" s="3" t="str">
        <f t="shared" si="4"/>
        <v>請確認</v>
      </c>
      <c r="D151" s="8"/>
      <c r="E151" s="38"/>
      <c r="F151" s="5">
        <f t="shared" si="5"/>
        <v>125</v>
      </c>
      <c r="G151" s="4"/>
      <c r="H151" s="39"/>
      <c r="I151" s="39"/>
      <c r="J151" s="41"/>
      <c r="K151" s="8"/>
      <c r="L151" s="8"/>
      <c r="M151" s="8"/>
      <c r="N151" s="32"/>
      <c r="O151" s="50"/>
      <c r="P151" s="33" t="e">
        <f>IF(MOD(INT(VLOOKUP(LEFT($D151,1),設定資料!$D$2:$F$27,3,FALSE)/10)+
MOD(VLOOKUP(LEFT($D151,1),設定資料!$D$2:$F$27,3,FALSE),10)*9+SUMPRODUCT(VALUE(MID($D151,ROW($1:$9)+1,1)),{8;7;6;5;4;3;2;1;1}),10)=0,"正確","錯誤")</f>
        <v>#N/A</v>
      </c>
    </row>
    <row r="152" spans="1:16" ht="20.100000000000001" customHeight="1" x14ac:dyDescent="0.25">
      <c r="A152" s="3">
        <v>149</v>
      </c>
      <c r="B152" s="3"/>
      <c r="C152" s="3" t="str">
        <f t="shared" si="4"/>
        <v>請確認</v>
      </c>
      <c r="D152" s="3"/>
      <c r="E152" s="38"/>
      <c r="F152" s="5">
        <f t="shared" si="5"/>
        <v>125</v>
      </c>
      <c r="G152" s="39"/>
      <c r="H152" s="39"/>
      <c r="I152" s="39"/>
      <c r="J152" s="3"/>
      <c r="K152" s="8"/>
      <c r="L152" s="8"/>
      <c r="M152" s="8"/>
      <c r="P152" s="33" t="e">
        <f>IF(MOD(INT(VLOOKUP(LEFT($D152,1),設定資料!$D$2:$F$27,3,FALSE)/10)+
MOD(VLOOKUP(LEFT($D152,1),設定資料!$D$2:$F$27,3,FALSE),10)*9+SUMPRODUCT(VALUE(MID($D152,ROW($1:$9)+1,1)),{8;7;6;5;4;3;2;1;1}),10)=0,"正確","錯誤")</f>
        <v>#N/A</v>
      </c>
    </row>
    <row r="153" spans="1:16" ht="20.100000000000001" customHeight="1" x14ac:dyDescent="0.25">
      <c r="A153" s="3">
        <v>150</v>
      </c>
      <c r="B153" s="3"/>
      <c r="C153" s="3" t="str">
        <f t="shared" si="4"/>
        <v>請確認</v>
      </c>
      <c r="D153" s="8"/>
      <c r="E153" s="38"/>
      <c r="F153" s="5">
        <f t="shared" si="5"/>
        <v>125</v>
      </c>
      <c r="G153" s="4"/>
      <c r="H153" s="39"/>
      <c r="I153" s="39"/>
      <c r="J153" s="41"/>
      <c r="K153" s="8"/>
      <c r="L153" s="8"/>
      <c r="M153" s="8"/>
      <c r="P153" s="33" t="e">
        <f>IF(MOD(INT(VLOOKUP(LEFT($D153,1),設定資料!$D$2:$F$27,3,FALSE)/10)+
MOD(VLOOKUP(LEFT($D153,1),設定資料!$D$2:$F$27,3,FALSE),10)*9+SUMPRODUCT(VALUE(MID($D153,ROW($1:$9)+1,1)),{8;7;6;5;4;3;2;1;1}),10)=0,"正確","錯誤")</f>
        <v>#N/A</v>
      </c>
    </row>
    <row r="154" spans="1:16" ht="20.100000000000001" customHeight="1" x14ac:dyDescent="0.25">
      <c r="A154" s="3">
        <v>151</v>
      </c>
      <c r="B154" s="3"/>
      <c r="C154" s="3" t="str">
        <f t="shared" si="4"/>
        <v>請確認</v>
      </c>
      <c r="D154" s="41"/>
      <c r="E154" s="38"/>
      <c r="F154" s="5">
        <f t="shared" si="5"/>
        <v>125</v>
      </c>
      <c r="G154" s="39"/>
      <c r="H154" s="39"/>
      <c r="I154" s="39"/>
      <c r="J154" s="3"/>
      <c r="K154" s="46"/>
      <c r="L154" s="8"/>
      <c r="M154" s="8"/>
      <c r="P154" s="33" t="e">
        <f>IF(MOD(INT(VLOOKUP(LEFT($D154,1),設定資料!$D$2:$F$27,3,FALSE)/10)+
MOD(VLOOKUP(LEFT($D154,1),設定資料!$D$2:$F$27,3,FALSE),10)*9+SUMPRODUCT(VALUE(MID($D154,ROW($1:$9)+1,1)),{8;7;6;5;4;3;2;1;1}),10)=0,"正確","錯誤")</f>
        <v>#N/A</v>
      </c>
    </row>
    <row r="155" spans="1:16" ht="20.100000000000001" customHeight="1" x14ac:dyDescent="0.25">
      <c r="A155" s="3">
        <v>152</v>
      </c>
      <c r="B155" s="3"/>
      <c r="C155" s="3" t="str">
        <f t="shared" si="4"/>
        <v>請確認</v>
      </c>
      <c r="D155" s="41"/>
      <c r="E155" s="38"/>
      <c r="F155" s="5">
        <f t="shared" si="5"/>
        <v>125</v>
      </c>
      <c r="G155" s="4"/>
      <c r="H155" s="39"/>
      <c r="I155" s="39"/>
      <c r="J155" s="41"/>
      <c r="K155" s="8"/>
      <c r="L155" s="8"/>
      <c r="M155" s="8"/>
      <c r="P155" s="33" t="e">
        <f>IF(MOD(INT(VLOOKUP(LEFT($D155,1),設定資料!$D$2:$F$27,3,FALSE)/10)+
MOD(VLOOKUP(LEFT($D155,1),設定資料!$D$2:$F$27,3,FALSE),10)*9+SUMPRODUCT(VALUE(MID($D155,ROW($1:$9)+1,1)),{8;7;6;5;4;3;2;1;1}),10)=0,"正確","錯誤")</f>
        <v>#N/A</v>
      </c>
    </row>
    <row r="156" spans="1:16" ht="20.100000000000001" customHeight="1" x14ac:dyDescent="0.25">
      <c r="A156" s="3">
        <v>153</v>
      </c>
      <c r="B156" s="3"/>
      <c r="C156" s="3" t="str">
        <f t="shared" si="4"/>
        <v>請確認</v>
      </c>
      <c r="D156" s="41"/>
      <c r="E156" s="38"/>
      <c r="F156" s="5">
        <f t="shared" si="5"/>
        <v>125</v>
      </c>
      <c r="G156" s="4"/>
      <c r="H156" s="39"/>
      <c r="I156" s="39"/>
      <c r="J156" s="41"/>
      <c r="K156" s="8"/>
      <c r="L156" s="8"/>
      <c r="M156" s="8"/>
      <c r="P156" s="33" t="e">
        <f>IF(MOD(INT(VLOOKUP(LEFT($D156,1),設定資料!$D$2:$F$27,3,FALSE)/10)+
MOD(VLOOKUP(LEFT($D156,1),設定資料!$D$2:$F$27,3,FALSE),10)*9+SUMPRODUCT(VALUE(MID($D156,ROW($1:$9)+1,1)),{8;7;6;5;4;3;2;1;1}),10)=0,"正確","錯誤")</f>
        <v>#N/A</v>
      </c>
    </row>
    <row r="157" spans="1:16" ht="20.100000000000001" customHeight="1" x14ac:dyDescent="0.25">
      <c r="A157" s="3">
        <v>154</v>
      </c>
      <c r="B157" s="3"/>
      <c r="C157" s="3" t="str">
        <f t="shared" si="4"/>
        <v>請確認</v>
      </c>
      <c r="D157" s="41"/>
      <c r="E157" s="38"/>
      <c r="F157" s="5">
        <f t="shared" si="5"/>
        <v>125</v>
      </c>
      <c r="G157" s="4"/>
      <c r="H157" s="39"/>
      <c r="I157" s="39"/>
      <c r="J157" s="41"/>
      <c r="K157" s="8"/>
      <c r="L157" s="8"/>
      <c r="M157" s="8"/>
      <c r="P157" s="33" t="e">
        <f>IF(MOD(INT(VLOOKUP(LEFT($D157,1),設定資料!$D$2:$F$27,3,FALSE)/10)+
MOD(VLOOKUP(LEFT($D157,1),設定資料!$D$2:$F$27,3,FALSE),10)*9+SUMPRODUCT(VALUE(MID($D157,ROW($1:$9)+1,1)),{8;7;6;5;4;3;2;1;1}),10)=0,"正確","錯誤")</f>
        <v>#N/A</v>
      </c>
    </row>
    <row r="158" spans="1:16" ht="20.100000000000001" customHeight="1" x14ac:dyDescent="0.25">
      <c r="A158" s="3">
        <v>155</v>
      </c>
      <c r="B158" s="3"/>
      <c r="C158" s="3" t="str">
        <f t="shared" si="4"/>
        <v>請確認</v>
      </c>
      <c r="D158" s="3"/>
      <c r="E158" s="38"/>
      <c r="F158" s="5">
        <f t="shared" si="5"/>
        <v>125</v>
      </c>
      <c r="G158" s="39"/>
      <c r="H158" s="39"/>
      <c r="I158" s="39"/>
      <c r="J158" s="41"/>
      <c r="K158" s="8"/>
      <c r="L158" s="3"/>
      <c r="M158" s="8"/>
      <c r="P158" s="33" t="e">
        <f>IF(MOD(INT(VLOOKUP(LEFT($D158,1),設定資料!$D$2:$F$27,3,FALSE)/10)+
MOD(VLOOKUP(LEFT($D158,1),設定資料!$D$2:$F$27,3,FALSE),10)*9+SUMPRODUCT(VALUE(MID($D158,ROW($1:$9)+1,1)),{8;7;6;5;4;3;2;1;1}),10)=0,"正確","錯誤")</f>
        <v>#N/A</v>
      </c>
    </row>
    <row r="159" spans="1:16" ht="20.100000000000001" customHeight="1" x14ac:dyDescent="0.25">
      <c r="A159" s="3">
        <v>156</v>
      </c>
      <c r="B159" s="3"/>
      <c r="C159" s="3" t="str">
        <f t="shared" si="4"/>
        <v>請確認</v>
      </c>
      <c r="D159" s="41"/>
      <c r="E159" s="38"/>
      <c r="F159" s="5">
        <f t="shared" si="5"/>
        <v>125</v>
      </c>
      <c r="G159" s="4"/>
      <c r="H159" s="39"/>
      <c r="I159" s="39"/>
      <c r="J159" s="41"/>
      <c r="K159" s="8"/>
      <c r="L159" s="8"/>
      <c r="M159" s="8"/>
      <c r="P159" s="33" t="e">
        <f>IF(MOD(INT(VLOOKUP(LEFT($D159,1),設定資料!$D$2:$F$27,3,FALSE)/10)+
MOD(VLOOKUP(LEFT($D159,1),設定資料!$D$2:$F$27,3,FALSE),10)*9+SUMPRODUCT(VALUE(MID($D159,ROW($1:$9)+1,1)),{8;7;6;5;4;3;2;1;1}),10)=0,"正確","錯誤")</f>
        <v>#N/A</v>
      </c>
    </row>
    <row r="160" spans="1:16" ht="20.100000000000001" customHeight="1" x14ac:dyDescent="0.25">
      <c r="A160" s="3">
        <v>157</v>
      </c>
      <c r="B160" s="3"/>
      <c r="C160" s="3" t="str">
        <f t="shared" si="4"/>
        <v>請確認</v>
      </c>
      <c r="D160" s="41"/>
      <c r="E160" s="38"/>
      <c r="F160" s="5">
        <f t="shared" si="5"/>
        <v>125</v>
      </c>
      <c r="G160" s="39"/>
      <c r="H160" s="39"/>
      <c r="I160" s="39"/>
      <c r="J160" s="41"/>
      <c r="K160" s="8"/>
      <c r="L160" s="8"/>
      <c r="M160" s="8"/>
      <c r="P160" s="33" t="e">
        <f>IF(MOD(INT(VLOOKUP(LEFT($D160,1),設定資料!$D$2:$F$27,3,FALSE)/10)+
MOD(VLOOKUP(LEFT($D160,1),設定資料!$D$2:$F$27,3,FALSE),10)*9+SUMPRODUCT(VALUE(MID($D160,ROW($1:$9)+1,1)),{8;7;6;5;4;3;2;1;1}),10)=0,"正確","錯誤")</f>
        <v>#N/A</v>
      </c>
    </row>
    <row r="161" spans="1:16" ht="20.100000000000001" customHeight="1" x14ac:dyDescent="0.25">
      <c r="A161" s="3">
        <v>158</v>
      </c>
      <c r="B161" s="3"/>
      <c r="C161" s="3" t="str">
        <f t="shared" si="4"/>
        <v>請確認</v>
      </c>
      <c r="D161" s="41"/>
      <c r="E161" s="38"/>
      <c r="F161" s="5">
        <f t="shared" si="5"/>
        <v>125</v>
      </c>
      <c r="G161" s="39"/>
      <c r="H161" s="39"/>
      <c r="I161" s="39"/>
      <c r="J161" s="41"/>
      <c r="K161" s="8"/>
      <c r="L161" s="8"/>
      <c r="M161" s="8"/>
      <c r="N161" s="48"/>
      <c r="P161" s="33" t="e">
        <f>IF(MOD(INT(VLOOKUP(LEFT($D161,1),設定資料!$D$2:$F$27,3,FALSE)/10)+
MOD(VLOOKUP(LEFT($D161,1),設定資料!$D$2:$F$27,3,FALSE),10)*9+SUMPRODUCT(VALUE(MID($D161,ROW($1:$9)+1,1)),{8;7;6;5;4;3;2;1;1}),10)=0,"正確","錯誤")</f>
        <v>#N/A</v>
      </c>
    </row>
    <row r="162" spans="1:16" ht="20.100000000000001" customHeight="1" x14ac:dyDescent="0.25">
      <c r="A162" s="3">
        <v>159</v>
      </c>
      <c r="B162" s="3"/>
      <c r="C162" s="3" t="str">
        <f t="shared" si="4"/>
        <v>請確認</v>
      </c>
      <c r="D162" s="41"/>
      <c r="E162" s="38"/>
      <c r="F162" s="5">
        <f t="shared" si="5"/>
        <v>125</v>
      </c>
      <c r="G162" s="39"/>
      <c r="H162" s="39"/>
      <c r="I162" s="39"/>
      <c r="J162" s="41"/>
      <c r="K162" s="8"/>
      <c r="L162" s="8"/>
      <c r="M162" s="8"/>
      <c r="P162" s="33" t="e">
        <f>IF(MOD(INT(VLOOKUP(LEFT($D162,1),設定資料!$D$2:$F$27,3,FALSE)/10)+
MOD(VLOOKUP(LEFT($D162,1),設定資料!$D$2:$F$27,3,FALSE),10)*9+SUMPRODUCT(VALUE(MID($D162,ROW($1:$9)+1,1)),{8;7;6;5;4;3;2;1;1}),10)=0,"正確","錯誤")</f>
        <v>#N/A</v>
      </c>
    </row>
    <row r="163" spans="1:16" ht="20.100000000000001" customHeight="1" x14ac:dyDescent="0.25">
      <c r="A163" s="3">
        <v>160</v>
      </c>
      <c r="B163" s="3"/>
      <c r="C163" s="3" t="str">
        <f t="shared" si="4"/>
        <v>請確認</v>
      </c>
      <c r="D163" s="41"/>
      <c r="E163" s="38"/>
      <c r="F163" s="5">
        <f t="shared" si="5"/>
        <v>125</v>
      </c>
      <c r="G163" s="39"/>
      <c r="H163" s="39"/>
      <c r="I163" s="39"/>
      <c r="J163" s="41"/>
      <c r="K163" s="8"/>
      <c r="L163" s="8"/>
      <c r="M163" s="8"/>
      <c r="P163" s="33" t="e">
        <f>IF(MOD(INT(VLOOKUP(LEFT($D163,1),設定資料!$D$2:$F$27,3,FALSE)/10)+
MOD(VLOOKUP(LEFT($D163,1),設定資料!$D$2:$F$27,3,FALSE),10)*9+SUMPRODUCT(VALUE(MID($D163,ROW($1:$9)+1,1)),{8;7;6;5;4;3;2;1;1}),10)=0,"正確","錯誤")</f>
        <v>#N/A</v>
      </c>
    </row>
    <row r="164" spans="1:16" ht="20.100000000000001" customHeight="1" x14ac:dyDescent="0.25">
      <c r="A164" s="3">
        <v>161</v>
      </c>
      <c r="B164" s="3"/>
      <c r="C164" s="3" t="str">
        <f t="shared" si="4"/>
        <v>請確認</v>
      </c>
      <c r="D164" s="41"/>
      <c r="E164" s="38"/>
      <c r="F164" s="5">
        <f t="shared" si="5"/>
        <v>125</v>
      </c>
      <c r="G164" s="39"/>
      <c r="H164" s="39"/>
      <c r="I164" s="39"/>
      <c r="J164" s="41"/>
      <c r="K164" s="8"/>
      <c r="L164" s="8"/>
      <c r="M164" s="8"/>
      <c r="P164" s="33" t="e">
        <f>IF(MOD(INT(VLOOKUP(LEFT($D164,1),設定資料!$D$2:$F$27,3,FALSE)/10)+
MOD(VLOOKUP(LEFT($D164,1),設定資料!$D$2:$F$27,3,FALSE),10)*9+SUMPRODUCT(VALUE(MID($D164,ROW($1:$9)+1,1)),{8;7;6;5;4;3;2;1;1}),10)=0,"正確","錯誤")</f>
        <v>#N/A</v>
      </c>
    </row>
    <row r="165" spans="1:16" ht="20.100000000000001" customHeight="1" x14ac:dyDescent="0.25">
      <c r="A165" s="3">
        <v>162</v>
      </c>
      <c r="B165" s="3"/>
      <c r="C165" s="3" t="str">
        <f t="shared" si="4"/>
        <v>請確認</v>
      </c>
      <c r="D165" s="41"/>
      <c r="E165" s="38"/>
      <c r="F165" s="5">
        <f t="shared" si="5"/>
        <v>125</v>
      </c>
      <c r="G165" s="39"/>
      <c r="H165" s="39"/>
      <c r="I165" s="39"/>
      <c r="J165" s="41"/>
      <c r="K165" s="8"/>
      <c r="L165" s="46"/>
      <c r="M165" s="8"/>
      <c r="P165" s="33" t="e">
        <f>IF(MOD(INT(VLOOKUP(LEFT($D165,1),設定資料!$D$2:$F$27,3,FALSE)/10)+
MOD(VLOOKUP(LEFT($D165,1),設定資料!$D$2:$F$27,3,FALSE),10)*9+SUMPRODUCT(VALUE(MID($D165,ROW($1:$9)+1,1)),{8;7;6;5;4;3;2;1;1}),10)=0,"正確","錯誤")</f>
        <v>#N/A</v>
      </c>
    </row>
    <row r="166" spans="1:16" s="1" customFormat="1" ht="28.5" x14ac:dyDescent="0.25">
      <c r="A166" s="3">
        <v>163</v>
      </c>
      <c r="B166" s="3"/>
      <c r="C166" s="3" t="str">
        <f t="shared" si="4"/>
        <v>請確認</v>
      </c>
      <c r="D166" s="41"/>
      <c r="E166" s="38"/>
      <c r="F166" s="5">
        <f t="shared" si="5"/>
        <v>125</v>
      </c>
      <c r="G166" s="39"/>
      <c r="H166" s="39"/>
      <c r="I166" s="39"/>
      <c r="J166" s="3"/>
      <c r="K166" s="8"/>
      <c r="L166" s="8"/>
      <c r="M166" s="8"/>
      <c r="N166" s="32"/>
      <c r="O166" s="48"/>
      <c r="P166" s="33" t="e">
        <f>IF(MOD(INT(VLOOKUP(LEFT($D166,1),設定資料!$D$2:$F$27,3,FALSE)/10)+
MOD(VLOOKUP(LEFT($D166,1),設定資料!$D$2:$F$27,3,FALSE),10)*9+SUMPRODUCT(VALUE(MID($D166,ROW($1:$9)+1,1)),{8;7;6;5;4;3;2;1;1}),10)=0,"正確","錯誤")</f>
        <v>#N/A</v>
      </c>
    </row>
    <row r="167" spans="1:16" ht="20.100000000000001" customHeight="1" x14ac:dyDescent="0.25">
      <c r="A167" s="3">
        <v>164</v>
      </c>
      <c r="B167" s="3"/>
      <c r="C167" s="3" t="str">
        <f t="shared" si="4"/>
        <v>請確認</v>
      </c>
      <c r="D167" s="41"/>
      <c r="E167" s="38"/>
      <c r="F167" s="5">
        <f t="shared" si="5"/>
        <v>125</v>
      </c>
      <c r="G167" s="39"/>
      <c r="H167" s="39"/>
      <c r="I167" s="39"/>
      <c r="J167" s="41"/>
      <c r="K167" s="8"/>
      <c r="L167" s="8"/>
      <c r="M167" s="8"/>
      <c r="P167" s="33" t="e">
        <f>IF(MOD(INT(VLOOKUP(LEFT($D167,1),設定資料!$D$2:$F$27,3,FALSE)/10)+
MOD(VLOOKUP(LEFT($D167,1),設定資料!$D$2:$F$27,3,FALSE),10)*9+SUMPRODUCT(VALUE(MID($D167,ROW($1:$9)+1,1)),{8;7;6;5;4;3;2;1;1}),10)=0,"正確","錯誤")</f>
        <v>#N/A</v>
      </c>
    </row>
    <row r="168" spans="1:16" ht="20.100000000000001" customHeight="1" x14ac:dyDescent="0.25">
      <c r="A168" s="3">
        <v>165</v>
      </c>
      <c r="B168" s="3"/>
      <c r="C168" s="3" t="str">
        <f t="shared" si="4"/>
        <v>請確認</v>
      </c>
      <c r="D168" s="41"/>
      <c r="E168" s="38"/>
      <c r="F168" s="5">
        <f t="shared" si="5"/>
        <v>125</v>
      </c>
      <c r="G168" s="39"/>
      <c r="H168" s="39"/>
      <c r="I168" s="39"/>
      <c r="J168" s="41"/>
      <c r="K168" s="8"/>
      <c r="L168" s="8"/>
      <c r="M168" s="8"/>
      <c r="P168" s="33" t="e">
        <f>IF(MOD(INT(VLOOKUP(LEFT($D168,1),設定資料!$D$2:$F$27,3,FALSE)/10)+
MOD(VLOOKUP(LEFT($D168,1),設定資料!$D$2:$F$27,3,FALSE),10)*9+SUMPRODUCT(VALUE(MID($D168,ROW($1:$9)+1,1)),{8;7;6;5;4;3;2;1;1}),10)=0,"正確","錯誤")</f>
        <v>#N/A</v>
      </c>
    </row>
    <row r="169" spans="1:16" ht="28.5" x14ac:dyDescent="0.25">
      <c r="A169" s="3">
        <v>166</v>
      </c>
      <c r="B169" s="3"/>
      <c r="C169" s="3" t="str">
        <f t="shared" si="4"/>
        <v>請確認</v>
      </c>
      <c r="D169" s="3"/>
      <c r="E169" s="38"/>
      <c r="F169" s="5">
        <f t="shared" si="5"/>
        <v>125</v>
      </c>
      <c r="G169" s="39"/>
      <c r="H169" s="39"/>
      <c r="I169" s="39"/>
      <c r="J169" s="41"/>
      <c r="K169" s="8"/>
      <c r="L169" s="46"/>
      <c r="M169" s="8"/>
      <c r="P169" s="33" t="e">
        <f>IF(MOD(INT(VLOOKUP(LEFT($D169,1),設定資料!$D$2:$F$27,3,FALSE)/10)+
MOD(VLOOKUP(LEFT($D169,1),設定資料!$D$2:$F$27,3,FALSE),10)*9+SUMPRODUCT(VALUE(MID($D169,ROW($1:$9)+1,1)),{8;7;6;5;4;3;2;1;1}),10)=0,"正確","錯誤")</f>
        <v>#N/A</v>
      </c>
    </row>
    <row r="170" spans="1:16" ht="20.100000000000001" customHeight="1" x14ac:dyDescent="0.25">
      <c r="A170" s="3">
        <v>167</v>
      </c>
      <c r="B170" s="3"/>
      <c r="C170" s="3" t="str">
        <f t="shared" si="4"/>
        <v>請確認</v>
      </c>
      <c r="D170" s="3"/>
      <c r="E170" s="38"/>
      <c r="F170" s="5">
        <f t="shared" si="5"/>
        <v>125</v>
      </c>
      <c r="G170" s="39"/>
      <c r="H170" s="39"/>
      <c r="I170" s="39"/>
      <c r="J170" s="41"/>
      <c r="K170" s="8"/>
      <c r="L170" s="8"/>
      <c r="M170" s="8"/>
      <c r="P170" s="33" t="e">
        <f>IF(MOD(INT(VLOOKUP(LEFT($D170,1),設定資料!$D$2:$F$27,3,FALSE)/10)+
MOD(VLOOKUP(LEFT($D170,1),設定資料!$D$2:$F$27,3,FALSE),10)*9+SUMPRODUCT(VALUE(MID($D170,ROW($1:$9)+1,1)),{8;7;6;5;4;3;2;1;1}),10)=0,"正確","錯誤")</f>
        <v>#N/A</v>
      </c>
    </row>
    <row r="171" spans="1:16" ht="20.100000000000001" customHeight="1" x14ac:dyDescent="0.25">
      <c r="A171" s="3">
        <v>168</v>
      </c>
      <c r="B171" s="3"/>
      <c r="C171" s="3" t="str">
        <f t="shared" si="4"/>
        <v>請確認</v>
      </c>
      <c r="D171" s="41"/>
      <c r="E171" s="38"/>
      <c r="F171" s="5">
        <f t="shared" si="5"/>
        <v>125</v>
      </c>
      <c r="G171" s="39"/>
      <c r="H171" s="39"/>
      <c r="I171" s="39"/>
      <c r="J171" s="41"/>
      <c r="K171" s="8"/>
      <c r="L171" s="8"/>
      <c r="M171" s="8"/>
      <c r="P171" s="33" t="e">
        <f>IF(MOD(INT(VLOOKUP(LEFT($D171,1),設定資料!$D$2:$F$27,3,FALSE)/10)+
MOD(VLOOKUP(LEFT($D171,1),設定資料!$D$2:$F$27,3,FALSE),10)*9+SUMPRODUCT(VALUE(MID($D171,ROW($1:$9)+1,1)),{8;7;6;5;4;3;2;1;1}),10)=0,"正確","錯誤")</f>
        <v>#N/A</v>
      </c>
    </row>
    <row r="172" spans="1:16" ht="20.100000000000001" customHeight="1" x14ac:dyDescent="0.25">
      <c r="A172" s="3">
        <v>169</v>
      </c>
      <c r="B172" s="3"/>
      <c r="C172" s="3" t="str">
        <f t="shared" si="4"/>
        <v>請確認</v>
      </c>
      <c r="D172" s="41"/>
      <c r="E172" s="38"/>
      <c r="F172" s="5">
        <f t="shared" si="5"/>
        <v>125</v>
      </c>
      <c r="G172" s="39"/>
      <c r="H172" s="39"/>
      <c r="I172" s="39"/>
      <c r="J172" s="41"/>
      <c r="K172" s="8"/>
      <c r="L172" s="8"/>
      <c r="M172" s="8"/>
      <c r="P172" s="33" t="e">
        <f>IF(MOD(INT(VLOOKUP(LEFT($D172,1),設定資料!$D$2:$F$27,3,FALSE)/10)+
MOD(VLOOKUP(LEFT($D172,1),設定資料!$D$2:$F$27,3,FALSE),10)*9+SUMPRODUCT(VALUE(MID($D172,ROW($1:$9)+1,1)),{8;7;6;5;4;3;2;1;1}),10)=0,"正確","錯誤")</f>
        <v>#N/A</v>
      </c>
    </row>
    <row r="173" spans="1:16" ht="20.100000000000001" customHeight="1" x14ac:dyDescent="0.25">
      <c r="A173" s="3">
        <v>170</v>
      </c>
      <c r="B173" s="3"/>
      <c r="C173" s="3" t="str">
        <f t="shared" si="4"/>
        <v>請確認</v>
      </c>
      <c r="D173" s="41"/>
      <c r="E173" s="38"/>
      <c r="F173" s="5">
        <f t="shared" si="5"/>
        <v>125</v>
      </c>
      <c r="G173" s="39"/>
      <c r="H173" s="39"/>
      <c r="I173" s="39"/>
      <c r="J173" s="41"/>
      <c r="K173" s="8"/>
      <c r="L173" s="8"/>
      <c r="M173" s="8"/>
      <c r="P173" s="33" t="e">
        <f>IF(MOD(INT(VLOOKUP(LEFT($D173,1),設定資料!$D$2:$F$27,3,FALSE)/10)+
MOD(VLOOKUP(LEFT($D173,1),設定資料!$D$2:$F$27,3,FALSE),10)*9+SUMPRODUCT(VALUE(MID($D173,ROW($1:$9)+1,1)),{8;7;6;5;4;3;2;1;1}),10)=0,"正確","錯誤")</f>
        <v>#N/A</v>
      </c>
    </row>
    <row r="174" spans="1:16" ht="20.100000000000001" customHeight="1" x14ac:dyDescent="0.25">
      <c r="A174" s="3">
        <v>171</v>
      </c>
      <c r="B174" s="41"/>
      <c r="C174" s="3" t="str">
        <f t="shared" si="4"/>
        <v>請確認</v>
      </c>
      <c r="D174" s="41"/>
      <c r="E174" s="38"/>
      <c r="F174" s="5">
        <f t="shared" si="5"/>
        <v>125</v>
      </c>
      <c r="G174" s="39"/>
      <c r="H174" s="41"/>
      <c r="I174" s="43"/>
      <c r="J174" s="41"/>
      <c r="K174" s="41"/>
      <c r="L174" s="8"/>
      <c r="M174" s="8"/>
      <c r="P174" s="33" t="e">
        <f>IF(MOD(INT(VLOOKUP(LEFT($D174,1),設定資料!$D$2:$F$27,3,FALSE)/10)+
MOD(VLOOKUP(LEFT($D174,1),設定資料!$D$2:$F$27,3,FALSE),10)*9+SUMPRODUCT(VALUE(MID($D174,ROW($1:$9)+1,1)),{8;7;6;5;4;3;2;1;1}),10)=0,"正確","錯誤")</f>
        <v>#N/A</v>
      </c>
    </row>
    <row r="175" spans="1:16" ht="20.100000000000001" customHeight="1" x14ac:dyDescent="0.25">
      <c r="A175" s="3">
        <v>172</v>
      </c>
      <c r="B175" s="41"/>
      <c r="C175" s="3" t="str">
        <f t="shared" si="4"/>
        <v>請確認</v>
      </c>
      <c r="D175" s="41"/>
      <c r="E175" s="38"/>
      <c r="F175" s="5">
        <f t="shared" si="5"/>
        <v>125</v>
      </c>
      <c r="G175" s="39"/>
      <c r="H175" s="39"/>
      <c r="I175" s="41"/>
      <c r="J175" s="41"/>
      <c r="K175" s="46"/>
      <c r="L175" s="8"/>
      <c r="M175" s="8"/>
      <c r="N175" s="48"/>
      <c r="P175" s="33" t="e">
        <f>IF(MOD(INT(VLOOKUP(LEFT($D175,1),設定資料!$D$2:$F$27,3,FALSE)/10)+
MOD(VLOOKUP(LEFT($D175,1),設定資料!$D$2:$F$27,3,FALSE),10)*9+SUMPRODUCT(VALUE(MID($D175,ROW($1:$9)+1,1)),{8;7;6;5;4;3;2;1;1}),10)=0,"正確","錯誤")</f>
        <v>#N/A</v>
      </c>
    </row>
    <row r="176" spans="1:16" ht="20.100000000000001" customHeight="1" x14ac:dyDescent="0.25">
      <c r="A176" s="3">
        <v>173</v>
      </c>
      <c r="B176" s="3"/>
      <c r="C176" s="3" t="str">
        <f t="shared" si="4"/>
        <v>請確認</v>
      </c>
      <c r="D176" s="3"/>
      <c r="E176" s="38"/>
      <c r="F176" s="5">
        <f t="shared" si="5"/>
        <v>125</v>
      </c>
      <c r="G176" s="39"/>
      <c r="H176" s="3"/>
      <c r="I176" s="3"/>
      <c r="J176" s="41"/>
      <c r="K176" s="8"/>
      <c r="L176" s="8"/>
      <c r="M176" s="8"/>
      <c r="P176" s="33" t="e">
        <f>IF(MOD(INT(VLOOKUP(LEFT($D176,1),設定資料!$D$2:$F$27,3,FALSE)/10)+
MOD(VLOOKUP(LEFT($D176,1),設定資料!$D$2:$F$27,3,FALSE),10)*9+SUMPRODUCT(VALUE(MID($D176,ROW($1:$9)+1,1)),{8;7;6;5;4;3;2;1;1}),10)=0,"正確","錯誤")</f>
        <v>#N/A</v>
      </c>
    </row>
    <row r="177" spans="1:16" ht="20.100000000000001" customHeight="1" x14ac:dyDescent="0.25">
      <c r="A177" s="3">
        <v>174</v>
      </c>
      <c r="B177" s="3"/>
      <c r="C177" s="3" t="str">
        <f t="shared" si="4"/>
        <v>請確認</v>
      </c>
      <c r="D177" s="8"/>
      <c r="E177" s="38"/>
      <c r="F177" s="5">
        <f t="shared" si="5"/>
        <v>125</v>
      </c>
      <c r="G177" s="4"/>
      <c r="H177" s="44"/>
      <c r="I177" s="44"/>
      <c r="J177" s="8"/>
      <c r="K177" s="8"/>
      <c r="L177" s="8"/>
      <c r="M177" s="8"/>
      <c r="P177" s="33" t="e">
        <f>IF(MOD(INT(VLOOKUP(LEFT($D177,1),設定資料!$D$2:$F$27,3,FALSE)/10)+
MOD(VLOOKUP(LEFT($D177,1),設定資料!$D$2:$F$27,3,FALSE),10)*9+SUMPRODUCT(VALUE(MID($D177,ROW($1:$9)+1,1)),{8;7;6;5;4;3;2;1;1}),10)=0,"正確","錯誤")</f>
        <v>#N/A</v>
      </c>
    </row>
    <row r="178" spans="1:16" ht="20.100000000000001" customHeight="1" x14ac:dyDescent="0.25">
      <c r="A178" s="3">
        <v>175</v>
      </c>
      <c r="B178" s="3"/>
      <c r="C178" s="3" t="str">
        <f t="shared" si="4"/>
        <v>請確認</v>
      </c>
      <c r="D178" s="8"/>
      <c r="E178" s="38"/>
      <c r="F178" s="5">
        <f t="shared" si="5"/>
        <v>125</v>
      </c>
      <c r="G178" s="4"/>
      <c r="H178" s="44"/>
      <c r="I178" s="44"/>
      <c r="J178" s="8"/>
      <c r="K178" s="8"/>
      <c r="L178" s="8"/>
      <c r="M178" s="8"/>
      <c r="P178" s="33" t="e">
        <f>IF(MOD(INT(VLOOKUP(LEFT($D178,1),設定資料!$D$2:$F$27,3,FALSE)/10)+
MOD(VLOOKUP(LEFT($D178,1),設定資料!$D$2:$F$27,3,FALSE),10)*9+SUMPRODUCT(VALUE(MID($D178,ROW($1:$9)+1,1)),{8;7;6;5;4;3;2;1;1}),10)=0,"正確","錯誤")</f>
        <v>#N/A</v>
      </c>
    </row>
    <row r="179" spans="1:16" ht="20.100000000000001" customHeight="1" x14ac:dyDescent="0.25">
      <c r="A179" s="3">
        <v>176</v>
      </c>
      <c r="B179" s="3"/>
      <c r="C179" s="3" t="str">
        <f t="shared" si="4"/>
        <v>請確認</v>
      </c>
      <c r="D179" s="3"/>
      <c r="E179" s="38"/>
      <c r="F179" s="5">
        <f t="shared" si="5"/>
        <v>125</v>
      </c>
      <c r="G179" s="44"/>
      <c r="H179" s="44"/>
      <c r="I179" s="44"/>
      <c r="J179" s="8"/>
      <c r="K179" s="3"/>
      <c r="L179" s="8"/>
      <c r="M179" s="8"/>
      <c r="P179" s="33" t="e">
        <f>IF(MOD(INT(VLOOKUP(LEFT($D179,1),設定資料!$D$2:$F$27,3,FALSE)/10)+
MOD(VLOOKUP(LEFT($D179,1),設定資料!$D$2:$F$27,3,FALSE),10)*9+SUMPRODUCT(VALUE(MID($D179,ROW($1:$9)+1,1)),{8;7;6;5;4;3;2;1;1}),10)=0,"正確","錯誤")</f>
        <v>#N/A</v>
      </c>
    </row>
    <row r="180" spans="1:16" s="1" customFormat="1" ht="20.100000000000001" customHeight="1" x14ac:dyDescent="0.25">
      <c r="A180" s="3">
        <v>177</v>
      </c>
      <c r="B180" s="3"/>
      <c r="C180" s="3" t="str">
        <f t="shared" si="4"/>
        <v>請確認</v>
      </c>
      <c r="D180" s="8"/>
      <c r="E180" s="38"/>
      <c r="F180" s="5">
        <f t="shared" si="5"/>
        <v>125</v>
      </c>
      <c r="G180" s="44"/>
      <c r="H180" s="44"/>
      <c r="I180" s="44"/>
      <c r="J180" s="8"/>
      <c r="K180" s="8"/>
      <c r="L180" s="8"/>
      <c r="M180" s="8"/>
      <c r="N180" s="32"/>
      <c r="O180" s="48"/>
      <c r="P180" s="33" t="e">
        <f>IF(MOD(INT(VLOOKUP(LEFT($D180,1),設定資料!$D$2:$F$27,3,FALSE)/10)+
MOD(VLOOKUP(LEFT($D180,1),設定資料!$D$2:$F$27,3,FALSE),10)*9+SUMPRODUCT(VALUE(MID($D180,ROW($1:$9)+1,1)),{8;7;6;5;4;3;2;1;1}),10)=0,"正確","錯誤")</f>
        <v>#N/A</v>
      </c>
    </row>
    <row r="181" spans="1:16" ht="20.100000000000001" customHeight="1" x14ac:dyDescent="0.25">
      <c r="A181" s="3">
        <v>178</v>
      </c>
      <c r="B181" s="3"/>
      <c r="C181" s="3" t="str">
        <f t="shared" si="4"/>
        <v>請確認</v>
      </c>
      <c r="D181" s="8"/>
      <c r="E181" s="38"/>
      <c r="F181" s="5">
        <f t="shared" si="5"/>
        <v>125</v>
      </c>
      <c r="G181" s="44"/>
      <c r="H181" s="44"/>
      <c r="I181" s="44"/>
      <c r="J181" s="8"/>
      <c r="K181" s="8"/>
      <c r="L181" s="8"/>
      <c r="M181" s="8"/>
      <c r="P181" s="33" t="e">
        <f>IF(MOD(INT(VLOOKUP(LEFT($D181,1),設定資料!$D$2:$F$27,3,FALSE)/10)+
MOD(VLOOKUP(LEFT($D181,1),設定資料!$D$2:$F$27,3,FALSE),10)*9+SUMPRODUCT(VALUE(MID($D181,ROW($1:$9)+1,1)),{8;7;6;5;4;3;2;1;1}),10)=0,"正確","錯誤")</f>
        <v>#N/A</v>
      </c>
    </row>
    <row r="182" spans="1:16" ht="20.100000000000001" customHeight="1" x14ac:dyDescent="0.25">
      <c r="A182" s="3">
        <v>179</v>
      </c>
      <c r="B182" s="3"/>
      <c r="C182" s="3" t="str">
        <f t="shared" si="4"/>
        <v>請確認</v>
      </c>
      <c r="D182" s="8"/>
      <c r="E182" s="38"/>
      <c r="F182" s="5">
        <f t="shared" si="5"/>
        <v>125</v>
      </c>
      <c r="G182" s="44"/>
      <c r="H182" s="44"/>
      <c r="I182" s="44"/>
      <c r="J182" s="8"/>
      <c r="K182" s="8"/>
      <c r="L182" s="8"/>
      <c r="M182" s="8"/>
      <c r="P182" s="33" t="e">
        <f>IF(MOD(INT(VLOOKUP(LEFT($D182,1),設定資料!$D$2:$F$27,3,FALSE)/10)+
MOD(VLOOKUP(LEFT($D182,1),設定資料!$D$2:$F$27,3,FALSE),10)*9+SUMPRODUCT(VALUE(MID($D182,ROW($1:$9)+1,1)),{8;7;6;5;4;3;2;1;1}),10)=0,"正確","錯誤")</f>
        <v>#N/A</v>
      </c>
    </row>
    <row r="183" spans="1:16" ht="20.100000000000001" customHeight="1" x14ac:dyDescent="0.25">
      <c r="A183" s="3">
        <v>180</v>
      </c>
      <c r="B183" s="8"/>
      <c r="C183" s="3" t="str">
        <f t="shared" si="4"/>
        <v>請確認</v>
      </c>
      <c r="D183" s="8"/>
      <c r="E183" s="38"/>
      <c r="F183" s="5">
        <f t="shared" si="5"/>
        <v>125</v>
      </c>
      <c r="G183" s="44"/>
      <c r="H183" s="44"/>
      <c r="I183" s="44"/>
      <c r="J183" s="8"/>
      <c r="K183" s="8"/>
      <c r="L183" s="8"/>
      <c r="M183" s="8"/>
      <c r="P183" s="33" t="e">
        <f>IF(MOD(INT(VLOOKUP(LEFT($D183,1),設定資料!$D$2:$F$27,3,FALSE)/10)+
MOD(VLOOKUP(LEFT($D183,1),設定資料!$D$2:$F$27,3,FALSE),10)*9+SUMPRODUCT(VALUE(MID($D183,ROW($1:$9)+1,1)),{8;7;6;5;4;3;2;1;1}),10)=0,"正確","錯誤")</f>
        <v>#N/A</v>
      </c>
    </row>
    <row r="184" spans="1:16" ht="28.5" x14ac:dyDescent="0.25">
      <c r="A184" s="3">
        <v>181</v>
      </c>
      <c r="B184" s="43"/>
      <c r="C184" s="3" t="str">
        <f t="shared" si="4"/>
        <v>請確認</v>
      </c>
      <c r="D184" s="8"/>
      <c r="E184" s="38"/>
      <c r="F184" s="5">
        <f t="shared" si="5"/>
        <v>125</v>
      </c>
      <c r="G184" s="44"/>
      <c r="H184" s="44"/>
      <c r="I184" s="44"/>
      <c r="J184" s="8"/>
      <c r="K184" s="8"/>
      <c r="L184" s="8"/>
      <c r="M184" s="8"/>
      <c r="P184" s="33" t="e">
        <f>IF(MOD(INT(VLOOKUP(LEFT($D184,1),設定資料!$D$2:$F$27,3,FALSE)/10)+
MOD(VLOOKUP(LEFT($D184,1),設定資料!$D$2:$F$27,3,FALSE),10)*9+SUMPRODUCT(VALUE(MID($D184,ROW($1:$9)+1,1)),{8;7;6;5;4;3;2;1;1}),10)=0,"正確","錯誤")</f>
        <v>#N/A</v>
      </c>
    </row>
    <row r="185" spans="1:16" ht="28.5" x14ac:dyDescent="0.25">
      <c r="A185" s="3">
        <v>182</v>
      </c>
      <c r="B185" s="43"/>
      <c r="C185" s="3" t="str">
        <f t="shared" si="4"/>
        <v>請確認</v>
      </c>
      <c r="D185" s="8"/>
      <c r="E185" s="38"/>
      <c r="F185" s="5">
        <f t="shared" si="5"/>
        <v>125</v>
      </c>
      <c r="G185" s="44"/>
      <c r="H185" s="44"/>
      <c r="I185" s="44"/>
      <c r="J185" s="8"/>
      <c r="K185" s="8"/>
      <c r="L185" s="8"/>
      <c r="M185" s="8"/>
      <c r="P185" s="33" t="e">
        <f>IF(MOD(INT(VLOOKUP(LEFT($D185,1),設定資料!$D$2:$F$27,3,FALSE)/10)+
MOD(VLOOKUP(LEFT($D185,1),設定資料!$D$2:$F$27,3,FALSE),10)*9+SUMPRODUCT(VALUE(MID($D185,ROW($1:$9)+1,1)),{8;7;6;5;4;3;2;1;1}),10)=0,"正確","錯誤")</f>
        <v>#N/A</v>
      </c>
    </row>
    <row r="186" spans="1:16" ht="28.5" x14ac:dyDescent="0.25">
      <c r="A186" s="3">
        <v>183</v>
      </c>
      <c r="B186" s="43"/>
      <c r="C186" s="3" t="str">
        <f t="shared" si="4"/>
        <v>請確認</v>
      </c>
      <c r="D186" s="8"/>
      <c r="E186" s="38"/>
      <c r="F186" s="5">
        <f t="shared" si="5"/>
        <v>125</v>
      </c>
      <c r="G186" s="44"/>
      <c r="H186" s="44"/>
      <c r="I186" s="44"/>
      <c r="J186" s="8"/>
      <c r="K186" s="8"/>
      <c r="L186" s="8"/>
      <c r="M186" s="8"/>
      <c r="P186" s="33" t="e">
        <f>IF(MOD(INT(VLOOKUP(LEFT($D186,1),設定資料!$D$2:$F$27,3,FALSE)/10)+
MOD(VLOOKUP(LEFT($D186,1),設定資料!$D$2:$F$27,3,FALSE),10)*9+SUMPRODUCT(VALUE(MID($D186,ROW($1:$9)+1,1)),{8;7;6;5;4;3;2;1;1}),10)=0,"正確","錯誤")</f>
        <v>#N/A</v>
      </c>
    </row>
    <row r="187" spans="1:16" ht="28.5" x14ac:dyDescent="0.25">
      <c r="A187" s="3">
        <v>184</v>
      </c>
      <c r="B187" s="43"/>
      <c r="C187" s="3" t="str">
        <f t="shared" si="4"/>
        <v>請確認</v>
      </c>
      <c r="D187" s="8"/>
      <c r="E187" s="38"/>
      <c r="F187" s="5">
        <f t="shared" si="5"/>
        <v>125</v>
      </c>
      <c r="G187" s="44"/>
      <c r="H187" s="44"/>
      <c r="I187" s="44"/>
      <c r="J187" s="8"/>
      <c r="K187" s="8"/>
      <c r="L187" s="8"/>
      <c r="M187" s="8"/>
      <c r="P187" s="33" t="e">
        <f>IF(MOD(INT(VLOOKUP(LEFT($D187,1),設定資料!$D$2:$F$27,3,FALSE)/10)+
MOD(VLOOKUP(LEFT($D187,1),設定資料!$D$2:$F$27,3,FALSE),10)*9+SUMPRODUCT(VALUE(MID($D187,ROW($1:$9)+1,1)),{8;7;6;5;4;3;2;1;1}),10)=0,"正確","錯誤")</f>
        <v>#N/A</v>
      </c>
    </row>
    <row r="188" spans="1:16" ht="28.5" x14ac:dyDescent="0.25">
      <c r="A188" s="3">
        <v>185</v>
      </c>
      <c r="B188" s="43"/>
      <c r="C188" s="3" t="str">
        <f t="shared" si="4"/>
        <v>請確認</v>
      </c>
      <c r="D188" s="8"/>
      <c r="E188" s="38"/>
      <c r="F188" s="5">
        <f t="shared" si="5"/>
        <v>125</v>
      </c>
      <c r="G188" s="44"/>
      <c r="H188" s="44"/>
      <c r="I188" s="44"/>
      <c r="J188" s="8"/>
      <c r="K188" s="8"/>
      <c r="L188" s="8"/>
      <c r="M188" s="8"/>
      <c r="P188" s="33" t="e">
        <f>IF(MOD(INT(VLOOKUP(LEFT($D188,1),設定資料!$D$2:$F$27,3,FALSE)/10)+
MOD(VLOOKUP(LEFT($D188,1),設定資料!$D$2:$F$27,3,FALSE),10)*9+SUMPRODUCT(VALUE(MID($D188,ROW($1:$9)+1,1)),{8;7;6;5;4;3;2;1;1}),10)=0,"正確","錯誤")</f>
        <v>#N/A</v>
      </c>
    </row>
    <row r="189" spans="1:16" ht="28.5" x14ac:dyDescent="0.25">
      <c r="A189" s="3">
        <v>186</v>
      </c>
      <c r="B189" s="43"/>
      <c r="C189" s="3" t="str">
        <f t="shared" si="4"/>
        <v>請確認</v>
      </c>
      <c r="D189" s="8"/>
      <c r="E189" s="38"/>
      <c r="F189" s="5">
        <f t="shared" si="5"/>
        <v>125</v>
      </c>
      <c r="G189" s="44"/>
      <c r="H189" s="44"/>
      <c r="I189" s="44"/>
      <c r="J189" s="8"/>
      <c r="K189" s="8"/>
      <c r="L189" s="8"/>
      <c r="M189" s="8"/>
      <c r="P189" s="33" t="e">
        <f>IF(MOD(INT(VLOOKUP(LEFT($D189,1),設定資料!$D$2:$F$27,3,FALSE)/10)+
MOD(VLOOKUP(LEFT($D189,1),設定資料!$D$2:$F$27,3,FALSE),10)*9+SUMPRODUCT(VALUE(MID($D189,ROW($1:$9)+1,1)),{8;7;6;5;4;3;2;1;1}),10)=0,"正確","錯誤")</f>
        <v>#N/A</v>
      </c>
    </row>
    <row r="190" spans="1:16" ht="28.5" x14ac:dyDescent="0.25">
      <c r="A190" s="3">
        <v>187</v>
      </c>
      <c r="B190" s="43"/>
      <c r="C190" s="3" t="str">
        <f t="shared" si="4"/>
        <v>請確認</v>
      </c>
      <c r="D190" s="8"/>
      <c r="E190" s="38"/>
      <c r="F190" s="5">
        <f t="shared" si="5"/>
        <v>125</v>
      </c>
      <c r="G190" s="44"/>
      <c r="H190" s="44"/>
      <c r="I190" s="44"/>
      <c r="J190" s="8"/>
      <c r="K190" s="8"/>
      <c r="L190" s="8"/>
      <c r="M190" s="8"/>
      <c r="P190" s="33" t="e">
        <f>IF(MOD(INT(VLOOKUP(LEFT($D190,1),設定資料!$D$2:$F$27,3,FALSE)/10)+
MOD(VLOOKUP(LEFT($D190,1),設定資料!$D$2:$F$27,3,FALSE),10)*9+SUMPRODUCT(VALUE(MID($D190,ROW($1:$9)+1,1)),{8;7;6;5;4;3;2;1;1}),10)=0,"正確","錯誤")</f>
        <v>#N/A</v>
      </c>
    </row>
    <row r="191" spans="1:16" ht="28.5" x14ac:dyDescent="0.25">
      <c r="A191" s="3">
        <v>188</v>
      </c>
      <c r="B191" s="43"/>
      <c r="C191" s="3" t="str">
        <f t="shared" si="4"/>
        <v>請確認</v>
      </c>
      <c r="D191" s="8"/>
      <c r="E191" s="38"/>
      <c r="F191" s="5">
        <f t="shared" si="5"/>
        <v>125</v>
      </c>
      <c r="G191" s="44"/>
      <c r="H191" s="44"/>
      <c r="I191" s="44"/>
      <c r="J191" s="8"/>
      <c r="K191" s="8"/>
      <c r="L191" s="8"/>
      <c r="M191" s="8"/>
      <c r="P191" s="33" t="e">
        <f>IF(MOD(INT(VLOOKUP(LEFT($D191,1),設定資料!$D$2:$F$27,3,FALSE)/10)+
MOD(VLOOKUP(LEFT($D191,1),設定資料!$D$2:$F$27,3,FALSE),10)*9+SUMPRODUCT(VALUE(MID($D191,ROW($1:$9)+1,1)),{8;7;6;5;4;3;2;1;1}),10)=0,"正確","錯誤")</f>
        <v>#N/A</v>
      </c>
    </row>
    <row r="192" spans="1:16" ht="28.5" x14ac:dyDescent="0.25">
      <c r="A192" s="3">
        <v>189</v>
      </c>
      <c r="B192" s="43"/>
      <c r="C192" s="3" t="str">
        <f t="shared" si="4"/>
        <v>請確認</v>
      </c>
      <c r="D192" s="8"/>
      <c r="E192" s="38"/>
      <c r="F192" s="5">
        <f t="shared" si="5"/>
        <v>125</v>
      </c>
      <c r="G192" s="44"/>
      <c r="H192" s="44"/>
      <c r="I192" s="44"/>
      <c r="J192" s="8"/>
      <c r="K192" s="8"/>
      <c r="L192" s="8"/>
      <c r="M192" s="8"/>
      <c r="P192" s="33" t="e">
        <f>IF(MOD(INT(VLOOKUP(LEFT($D192,1),設定資料!$D$2:$F$27,3,FALSE)/10)+
MOD(VLOOKUP(LEFT($D192,1),設定資料!$D$2:$F$27,3,FALSE),10)*9+SUMPRODUCT(VALUE(MID($D192,ROW($1:$9)+1,1)),{8;7;6;5;4;3;2;1;1}),10)=0,"正確","錯誤")</f>
        <v>#N/A</v>
      </c>
    </row>
    <row r="193" spans="1:16" ht="28.5" x14ac:dyDescent="0.25">
      <c r="A193" s="3">
        <v>190</v>
      </c>
      <c r="B193" s="43"/>
      <c r="C193" s="3" t="str">
        <f t="shared" si="4"/>
        <v>請確認</v>
      </c>
      <c r="D193" s="8"/>
      <c r="E193" s="38"/>
      <c r="F193" s="5">
        <f t="shared" si="5"/>
        <v>125</v>
      </c>
      <c r="G193" s="44"/>
      <c r="H193" s="44"/>
      <c r="I193" s="44"/>
      <c r="J193" s="8"/>
      <c r="K193" s="8"/>
      <c r="L193" s="8"/>
      <c r="M193" s="8"/>
      <c r="P193" s="33" t="e">
        <f>IF(MOD(INT(VLOOKUP(LEFT($D193,1),設定資料!$D$2:$F$27,3,FALSE)/10)+
MOD(VLOOKUP(LEFT($D193,1),設定資料!$D$2:$F$27,3,FALSE),10)*9+SUMPRODUCT(VALUE(MID($D193,ROW($1:$9)+1,1)),{8;7;6;5;4;3;2;1;1}),10)=0,"正確","錯誤")</f>
        <v>#N/A</v>
      </c>
    </row>
    <row r="194" spans="1:16" ht="28.5" x14ac:dyDescent="0.25">
      <c r="A194" s="3">
        <v>191</v>
      </c>
      <c r="B194" s="43"/>
      <c r="C194" s="3" t="str">
        <f t="shared" si="4"/>
        <v>請確認</v>
      </c>
      <c r="D194" s="8"/>
      <c r="E194" s="38"/>
      <c r="F194" s="5">
        <f t="shared" si="5"/>
        <v>125</v>
      </c>
      <c r="G194" s="44"/>
      <c r="H194" s="44"/>
      <c r="I194" s="44"/>
      <c r="J194" s="8"/>
      <c r="K194" s="8"/>
      <c r="L194" s="8"/>
      <c r="M194" s="8"/>
      <c r="P194" s="33" t="e">
        <f>IF(MOD(INT(VLOOKUP(LEFT($D194,1),設定資料!$D$2:$F$27,3,FALSE)/10)+
MOD(VLOOKUP(LEFT($D194,1),設定資料!$D$2:$F$27,3,FALSE),10)*9+SUMPRODUCT(VALUE(MID($D194,ROW($1:$9)+1,1)),{8;7;6;5;4;3;2;1;1}),10)=0,"正確","錯誤")</f>
        <v>#N/A</v>
      </c>
    </row>
    <row r="195" spans="1:16" ht="28.5" x14ac:dyDescent="0.25">
      <c r="A195" s="3">
        <v>192</v>
      </c>
      <c r="B195" s="43"/>
      <c r="C195" s="3" t="str">
        <f t="shared" si="4"/>
        <v>請確認</v>
      </c>
      <c r="D195" s="8"/>
      <c r="E195" s="38"/>
      <c r="F195" s="5">
        <f t="shared" si="5"/>
        <v>125</v>
      </c>
      <c r="G195" s="44"/>
      <c r="H195" s="44"/>
      <c r="I195" s="44"/>
      <c r="J195" s="8"/>
      <c r="K195" s="8"/>
      <c r="L195" s="8"/>
      <c r="M195" s="8"/>
      <c r="P195" s="33" t="e">
        <f>IF(MOD(INT(VLOOKUP(LEFT($D195,1),設定資料!$D$2:$F$27,3,FALSE)/10)+
MOD(VLOOKUP(LEFT($D195,1),設定資料!$D$2:$F$27,3,FALSE),10)*9+SUMPRODUCT(VALUE(MID($D195,ROW($1:$9)+1,1)),{8;7;6;5;4;3;2;1;1}),10)=0,"正確","錯誤")</f>
        <v>#N/A</v>
      </c>
    </row>
    <row r="196" spans="1:16" ht="28.5" x14ac:dyDescent="0.25">
      <c r="A196" s="3">
        <v>193</v>
      </c>
      <c r="B196" s="43"/>
      <c r="C196" s="3" t="str">
        <f t="shared" si="4"/>
        <v>請確認</v>
      </c>
      <c r="D196" s="8"/>
      <c r="E196" s="38"/>
      <c r="F196" s="5">
        <f t="shared" si="5"/>
        <v>125</v>
      </c>
      <c r="G196" s="44"/>
      <c r="H196" s="44"/>
      <c r="I196" s="44"/>
      <c r="J196" s="8"/>
      <c r="K196" s="8"/>
      <c r="L196" s="8"/>
      <c r="M196" s="8"/>
      <c r="P196" s="33" t="e">
        <f>IF(MOD(INT(VLOOKUP(LEFT($D196,1),設定資料!$D$2:$F$27,3,FALSE)/10)+
MOD(VLOOKUP(LEFT($D196,1),設定資料!$D$2:$F$27,3,FALSE),10)*9+SUMPRODUCT(VALUE(MID($D196,ROW($1:$9)+1,1)),{8;7;6;5;4;3;2;1;1}),10)=0,"正確","錯誤")</f>
        <v>#N/A</v>
      </c>
    </row>
    <row r="197" spans="1:16" ht="28.5" x14ac:dyDescent="0.25">
      <c r="A197" s="3">
        <v>194</v>
      </c>
      <c r="B197" s="43"/>
      <c r="C197" s="3" t="str">
        <f t="shared" ref="C197:C203" si="6">IF(MID(D197,2,1)="1","男",IF(MID(D197,2,1)="2","女","請確認"))</f>
        <v>請確認</v>
      </c>
      <c r="D197" s="8"/>
      <c r="E197" s="38"/>
      <c r="F197" s="5">
        <f t="shared" ref="F197:F203" si="7">DATEDIF(E197,DATE($D$2+1911,$F$2,1),"Y")</f>
        <v>125</v>
      </c>
      <c r="G197" s="44"/>
      <c r="H197" s="44"/>
      <c r="I197" s="44"/>
      <c r="J197" s="8"/>
      <c r="K197" s="8"/>
      <c r="L197" s="8"/>
      <c r="M197" s="8"/>
      <c r="P197" s="33" t="e">
        <f>IF(MOD(INT(VLOOKUP(LEFT($D197,1),設定資料!$D$2:$F$27,3,FALSE)/10)+
MOD(VLOOKUP(LEFT($D197,1),設定資料!$D$2:$F$27,3,FALSE),10)*9+SUMPRODUCT(VALUE(MID($D197,ROW($1:$9)+1,1)),{8;7;6;5;4;3;2;1;1}),10)=0,"正確","錯誤")</f>
        <v>#N/A</v>
      </c>
    </row>
    <row r="198" spans="1:16" ht="28.5" x14ac:dyDescent="0.25">
      <c r="A198" s="3">
        <v>195</v>
      </c>
      <c r="B198" s="43"/>
      <c r="C198" s="3" t="str">
        <f t="shared" si="6"/>
        <v>請確認</v>
      </c>
      <c r="D198" s="8"/>
      <c r="E198" s="38"/>
      <c r="F198" s="5">
        <f t="shared" si="7"/>
        <v>125</v>
      </c>
      <c r="G198" s="44"/>
      <c r="H198" s="44"/>
      <c r="I198" s="44"/>
      <c r="J198" s="8"/>
      <c r="K198" s="8"/>
      <c r="L198" s="8"/>
      <c r="M198" s="8"/>
      <c r="P198" s="33" t="e">
        <f>IF(MOD(INT(VLOOKUP(LEFT($D198,1),設定資料!$D$2:$F$27,3,FALSE)/10)+
MOD(VLOOKUP(LEFT($D198,1),設定資料!$D$2:$F$27,3,FALSE),10)*9+SUMPRODUCT(VALUE(MID($D198,ROW($1:$9)+1,1)),{8;7;6;5;4;3;2;1;1}),10)=0,"正確","錯誤")</f>
        <v>#N/A</v>
      </c>
    </row>
    <row r="199" spans="1:16" ht="28.5" x14ac:dyDescent="0.25">
      <c r="A199" s="3">
        <v>196</v>
      </c>
      <c r="B199" s="43"/>
      <c r="C199" s="3" t="str">
        <f t="shared" si="6"/>
        <v>請確認</v>
      </c>
      <c r="D199" s="8"/>
      <c r="E199" s="38"/>
      <c r="F199" s="5">
        <f t="shared" si="7"/>
        <v>125</v>
      </c>
      <c r="G199" s="44"/>
      <c r="H199" s="44"/>
      <c r="I199" s="44"/>
      <c r="J199" s="8"/>
      <c r="K199" s="8"/>
      <c r="L199" s="8"/>
      <c r="M199" s="8"/>
      <c r="P199" s="33" t="e">
        <f>IF(MOD(INT(VLOOKUP(LEFT($D199,1),設定資料!$D$2:$F$27,3,FALSE)/10)+
MOD(VLOOKUP(LEFT($D199,1),設定資料!$D$2:$F$27,3,FALSE),10)*9+SUMPRODUCT(VALUE(MID($D199,ROW($1:$9)+1,1)),{8;7;6;5;4;3;2;1;1}),10)=0,"正確","錯誤")</f>
        <v>#N/A</v>
      </c>
    </row>
    <row r="200" spans="1:16" ht="28.5" x14ac:dyDescent="0.25">
      <c r="A200" s="3">
        <v>197</v>
      </c>
      <c r="B200" s="43"/>
      <c r="C200" s="3" t="str">
        <f t="shared" si="6"/>
        <v>請確認</v>
      </c>
      <c r="D200" s="8"/>
      <c r="E200" s="38"/>
      <c r="F200" s="5">
        <f t="shared" si="7"/>
        <v>125</v>
      </c>
      <c r="G200" s="44"/>
      <c r="H200" s="44"/>
      <c r="I200" s="44"/>
      <c r="J200" s="8"/>
      <c r="K200" s="8"/>
      <c r="L200" s="8"/>
      <c r="M200" s="8"/>
      <c r="P200" s="33" t="e">
        <f>IF(MOD(INT(VLOOKUP(LEFT($D200,1),設定資料!$D$2:$F$27,3,FALSE)/10)+
MOD(VLOOKUP(LEFT($D200,1),設定資料!$D$2:$F$27,3,FALSE),10)*9+SUMPRODUCT(VALUE(MID($D200,ROW($1:$9)+1,1)),{8;7;6;5;4;3;2;1;1}),10)=0,"正確","錯誤")</f>
        <v>#N/A</v>
      </c>
    </row>
    <row r="201" spans="1:16" ht="28.5" x14ac:dyDescent="0.25">
      <c r="A201" s="3">
        <v>198</v>
      </c>
      <c r="B201" s="43"/>
      <c r="C201" s="3" t="str">
        <f t="shared" si="6"/>
        <v>請確認</v>
      </c>
      <c r="D201" s="8"/>
      <c r="E201" s="38"/>
      <c r="F201" s="5">
        <f t="shared" si="7"/>
        <v>125</v>
      </c>
      <c r="G201" s="44"/>
      <c r="H201" s="44"/>
      <c r="I201" s="44"/>
      <c r="J201" s="8"/>
      <c r="K201" s="8"/>
      <c r="L201" s="8"/>
      <c r="M201" s="8"/>
      <c r="P201" s="33" t="e">
        <f>IF(MOD(INT(VLOOKUP(LEFT($D201,1),設定資料!$D$2:$F$27,3,FALSE)/10)+
MOD(VLOOKUP(LEFT($D201,1),設定資料!$D$2:$F$27,3,FALSE),10)*9+SUMPRODUCT(VALUE(MID($D201,ROW($1:$9)+1,1)),{8;7;6;5;4;3;2;1;1}),10)=0,"正確","錯誤")</f>
        <v>#N/A</v>
      </c>
    </row>
    <row r="202" spans="1:16" ht="28.5" x14ac:dyDescent="0.25">
      <c r="A202" s="3">
        <v>199</v>
      </c>
      <c r="B202" s="43"/>
      <c r="C202" s="3" t="str">
        <f t="shared" si="6"/>
        <v>請確認</v>
      </c>
      <c r="D202" s="8"/>
      <c r="E202" s="38"/>
      <c r="F202" s="5">
        <f t="shared" si="7"/>
        <v>125</v>
      </c>
      <c r="G202" s="44"/>
      <c r="H202" s="44"/>
      <c r="I202" s="44"/>
      <c r="J202" s="8"/>
      <c r="K202" s="8"/>
      <c r="L202" s="8"/>
      <c r="M202" s="8"/>
      <c r="P202" s="33" t="e">
        <f>IF(MOD(INT(VLOOKUP(LEFT($D202,1),設定資料!$D$2:$F$27,3,FALSE)/10)+
MOD(VLOOKUP(LEFT($D202,1),設定資料!$D$2:$F$27,3,FALSE),10)*9+SUMPRODUCT(VALUE(MID($D202,ROW($1:$9)+1,1)),{8;7;6;5;4;3;2;1;1}),10)=0,"正確","錯誤")</f>
        <v>#N/A</v>
      </c>
    </row>
    <row r="203" spans="1:16" ht="28.5" x14ac:dyDescent="0.25">
      <c r="A203" s="3">
        <v>200</v>
      </c>
      <c r="B203" s="43"/>
      <c r="C203" s="3" t="str">
        <f t="shared" si="6"/>
        <v>請確認</v>
      </c>
      <c r="D203" s="8"/>
      <c r="E203" s="38"/>
      <c r="F203" s="5">
        <f t="shared" si="7"/>
        <v>125</v>
      </c>
      <c r="G203" s="44"/>
      <c r="H203" s="44"/>
      <c r="I203" s="44"/>
      <c r="J203" s="8"/>
      <c r="K203" s="8"/>
      <c r="L203" s="8"/>
      <c r="M203" s="8"/>
      <c r="P203" s="33" t="e">
        <f>IF(MOD(INT(VLOOKUP(LEFT($D203,1),設定資料!$D$2:$F$27,3,FALSE)/10)+
MOD(VLOOKUP(LEFT($D203,1),設定資料!$D$2:$F$27,3,FALSE),10)*9+SUMPRODUCT(VALUE(MID($D203,ROW($1:$9)+1,1)),{8;7;6;5;4;3;2;1;1}),10)=0,"正確","錯誤")</f>
        <v>#N/A</v>
      </c>
    </row>
  </sheetData>
  <mergeCells count="3">
    <mergeCell ref="A1:L1"/>
    <mergeCell ref="A2:C2"/>
    <mergeCell ref="G2:L2"/>
  </mergeCells>
  <phoneticPr fontId="2" type="noConversion"/>
  <conditionalFormatting sqref="F1 F3:F1048576">
    <cfRule type="cellIs" dxfId="23" priority="2" operator="lessThan">
      <formula>60</formula>
    </cfRule>
    <cfRule type="cellIs" dxfId="22" priority="3" operator="between">
      <formula>60</formula>
      <formula>64</formula>
    </cfRule>
  </conditionalFormatting>
  <conditionalFormatting sqref="P1:P1048576">
    <cfRule type="containsText" dxfId="21" priority="1" operator="containsText" text="錯誤">
      <formula>NOT(ISERROR(SEARCH("錯誤",P1)))</formula>
    </cfRule>
  </conditionalFormatting>
  <dataValidations count="2">
    <dataValidation type="list" errorStyle="warning" allowBlank="1" showInputMessage="1" showErrorMessage="1" errorTitle="輸入錯誤" error="僅限輸入自費、部分公費、公費" sqref="J1:J1048576" xr:uid="{00000000-0002-0000-0500-000000000000}">
      <formula1>"自費,部分公費,公費"</formula1>
    </dataValidation>
    <dataValidation type="list" allowBlank="1" showInputMessage="1" showErrorMessage="1" sqref="K4:M203" xr:uid="{00000000-0002-0000-0500-000001000000}">
      <formula1>管路清單</formula1>
    </dataValidation>
  </dataValidations>
  <printOptions horizontalCentered="1"/>
  <pageMargins left="0.15748031496062992" right="0.15748031496062992" top="0.39370078740157483" bottom="0.39370078740157483" header="0.31496062992125984" footer="0.11811023622047245"/>
  <pageSetup paperSize="9" scale="94" orientation="landscape" r:id="rId1"/>
  <headerFooter alignWithMargins="0">
    <oddFooter>&amp;C&amp;10 109年03月-第&amp;P頁</oddFooter>
  </headerFooter>
  <rowBreaks count="7" manualBreakCount="7">
    <brk id="28" max="12" man="1"/>
    <brk id="53" max="12" man="1"/>
    <brk id="78" max="12" man="1"/>
    <brk id="103" max="12" man="1"/>
    <brk id="128" max="12" man="1"/>
    <brk id="153" max="12" man="1"/>
    <brk id="178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03"/>
  <sheetViews>
    <sheetView zoomScale="130" zoomScaleNormal="130" zoomScaleSheetLayoutView="85" workbookViewId="0">
      <selection activeCell="L11" sqref="L11"/>
    </sheetView>
  </sheetViews>
  <sheetFormatPr defaultColWidth="9" defaultRowHeight="14.25" x14ac:dyDescent="0.25"/>
  <cols>
    <col min="1" max="1" width="4.625" style="30" customWidth="1"/>
    <col min="2" max="2" width="9.625" style="33" customWidth="1"/>
    <col min="3" max="3" width="4.875" style="33" customWidth="1"/>
    <col min="4" max="4" width="12.625" style="32" customWidth="1"/>
    <col min="5" max="5" width="11.625" style="45" bestFit="1" customWidth="1"/>
    <col min="6" max="6" width="5.375" style="33" customWidth="1"/>
    <col min="7" max="7" width="12.625" style="45" customWidth="1"/>
    <col min="8" max="8" width="13.125" style="33" bestFit="1" customWidth="1"/>
    <col min="9" max="9" width="9.5" style="33" customWidth="1"/>
    <col min="10" max="10" width="9.5" style="30" bestFit="1" customWidth="1"/>
    <col min="11" max="12" width="5.75" style="11" customWidth="1"/>
    <col min="13" max="13" width="7.125" style="11" customWidth="1"/>
    <col min="14" max="14" width="14.625" style="32" customWidth="1"/>
    <col min="15" max="15" width="9" style="9"/>
    <col min="16" max="16" width="16.125" style="33" bestFit="1" customWidth="1"/>
    <col min="17" max="16384" width="9" style="9"/>
  </cols>
  <sheetData>
    <row r="1" spans="1:16" s="2" customFormat="1" ht="18" customHeight="1" x14ac:dyDescent="0.25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2"/>
      <c r="N1" s="30"/>
      <c r="P1" s="30"/>
    </row>
    <row r="2" spans="1:16" s="2" customFormat="1" ht="18" customHeight="1" x14ac:dyDescent="0.25">
      <c r="A2" s="57"/>
      <c r="B2" s="57"/>
      <c r="C2" s="57"/>
      <c r="D2" s="34">
        <v>114</v>
      </c>
      <c r="E2" s="35" t="s">
        <v>16</v>
      </c>
      <c r="F2" s="36">
        <v>6</v>
      </c>
      <c r="G2" s="56" t="s">
        <v>78</v>
      </c>
      <c r="H2" s="56"/>
      <c r="I2" s="56"/>
      <c r="J2" s="56"/>
      <c r="K2" s="56"/>
      <c r="L2" s="56"/>
      <c r="M2" s="37"/>
      <c r="N2" s="30"/>
      <c r="P2" s="30"/>
    </row>
    <row r="3" spans="1:16" s="7" customFormat="1" ht="28.5" customHeight="1" x14ac:dyDescent="0.25">
      <c r="A3" s="3" t="s">
        <v>4</v>
      </c>
      <c r="B3" s="3" t="s">
        <v>5</v>
      </c>
      <c r="C3" s="3" t="s">
        <v>6</v>
      </c>
      <c r="D3" s="3" t="s">
        <v>7</v>
      </c>
      <c r="E3" s="4" t="s">
        <v>8</v>
      </c>
      <c r="F3" s="5" t="s">
        <v>9</v>
      </c>
      <c r="G3" s="5" t="s">
        <v>10</v>
      </c>
      <c r="H3" s="3" t="s">
        <v>11</v>
      </c>
      <c r="I3" s="6" t="s">
        <v>12</v>
      </c>
      <c r="J3" s="3" t="s">
        <v>79</v>
      </c>
      <c r="K3" s="3" t="s">
        <v>13</v>
      </c>
      <c r="L3" s="3" t="s">
        <v>14</v>
      </c>
      <c r="M3" s="3" t="s">
        <v>77</v>
      </c>
      <c r="N3" s="31"/>
      <c r="P3" s="30" t="s">
        <v>76</v>
      </c>
    </row>
    <row r="4" spans="1:16" ht="20.100000000000001" customHeight="1" x14ac:dyDescent="0.25">
      <c r="A4" s="3">
        <v>1</v>
      </c>
      <c r="B4" s="3"/>
      <c r="C4" s="3" t="str">
        <f>IF(MID(D4,2,1)="1","男",IF(MID(D4,2,1)="2","女","請確認"))</f>
        <v>請確認</v>
      </c>
      <c r="D4" s="3"/>
      <c r="E4" s="38">
        <v>8037</v>
      </c>
      <c r="F4" s="5">
        <f>DATEDIF(E4,DATE($D$2+1911,$F$2,1),"Y")</f>
        <v>103</v>
      </c>
      <c r="G4" s="4">
        <v>42945</v>
      </c>
      <c r="H4" s="39"/>
      <c r="I4" s="39"/>
      <c r="J4" s="39" t="s">
        <v>80</v>
      </c>
      <c r="K4" s="8"/>
      <c r="L4" s="8"/>
      <c r="M4" s="8"/>
      <c r="N4" s="40" t="s">
        <v>0</v>
      </c>
      <c r="P4" s="33" t="e">
        <f>IF(MOD(INT(VLOOKUP(LEFT($D4,1),設定資料!$D$2:$F$27,3,FALSE)/10)+
MOD(VLOOKUP(LEFT($D4,1),設定資料!$D$2:$F$27,3,FALSE),10)*9+SUMPRODUCT(VALUE(MID($D4,ROW($1:$9)+1,1)),{8;7;6;5;4;3;2;1;1}),10)=0,"正確","錯誤")</f>
        <v>#N/A</v>
      </c>
    </row>
    <row r="5" spans="1:16" ht="20.100000000000001" customHeight="1" x14ac:dyDescent="0.25">
      <c r="A5" s="3">
        <v>2</v>
      </c>
      <c r="B5" s="39"/>
      <c r="C5" s="3" t="str">
        <f t="shared" ref="C5:C68" si="0">IF(MID(D5,2,1)="1","男",IF(MID(D5,2,1)="2","女","請確認"))</f>
        <v>請確認</v>
      </c>
      <c r="D5" s="39"/>
      <c r="E5" s="38"/>
      <c r="F5" s="5">
        <f t="shared" ref="F5:F68" si="1">DATEDIF(E5,DATE($D$2+1911,$F$2,1),"Y")</f>
        <v>125</v>
      </c>
      <c r="G5" s="39"/>
      <c r="H5" s="39"/>
      <c r="I5" s="39"/>
      <c r="J5" s="39"/>
      <c r="K5" s="46"/>
      <c r="L5" s="46"/>
      <c r="M5" s="46"/>
      <c r="N5" s="41">
        <f>COUNTA(B:B)-1</f>
        <v>0</v>
      </c>
      <c r="P5" s="33" t="e">
        <f>IF(MOD(INT(VLOOKUP(LEFT($D5,1),設定資料!$D$2:$F$27,3,FALSE)/10)+
MOD(VLOOKUP(LEFT($D5,1),設定資料!$D$2:$F$27,3,FALSE),10)*9+SUMPRODUCT(VALUE(MID($D5,ROW($1:$9)+1,1)),{8;7;6;5;4;3;2;1;1}),10)=0,"正確","錯誤")</f>
        <v>#N/A</v>
      </c>
    </row>
    <row r="6" spans="1:16" ht="20.100000000000001" customHeight="1" x14ac:dyDescent="0.25">
      <c r="A6" s="3">
        <v>3</v>
      </c>
      <c r="B6" s="3"/>
      <c r="C6" s="3" t="str">
        <f t="shared" si="0"/>
        <v>請確認</v>
      </c>
      <c r="D6" s="3"/>
      <c r="E6" s="38"/>
      <c r="F6" s="5">
        <f t="shared" si="1"/>
        <v>125</v>
      </c>
      <c r="G6" s="4"/>
      <c r="H6" s="39"/>
      <c r="I6" s="39"/>
      <c r="J6" s="41"/>
      <c r="K6" s="8"/>
      <c r="L6" s="8"/>
      <c r="M6" s="8"/>
      <c r="N6" s="40" t="s">
        <v>1</v>
      </c>
      <c r="P6" s="33" t="e">
        <f>IF(MOD(INT(VLOOKUP(LEFT($D6,1),設定資料!$D$2:$F$27,3,FALSE)/10)+
MOD(VLOOKUP(LEFT($D6,1),設定資料!$D$2:$F$27,3,FALSE),10)*9+SUMPRODUCT(VALUE(MID($D6,ROW($1:$9)+1,1)),{8;7;6;5;4;3;2;1;1}),10)=0,"正確","錯誤")</f>
        <v>#N/A</v>
      </c>
    </row>
    <row r="7" spans="1:16" ht="20.100000000000001" customHeight="1" x14ac:dyDescent="0.25">
      <c r="A7" s="3">
        <v>4</v>
      </c>
      <c r="B7" s="3"/>
      <c r="C7" s="3" t="str">
        <f t="shared" si="0"/>
        <v>請確認</v>
      </c>
      <c r="D7" s="3"/>
      <c r="E7" s="38"/>
      <c r="F7" s="5">
        <f t="shared" si="1"/>
        <v>125</v>
      </c>
      <c r="G7" s="4"/>
      <c r="H7" s="39"/>
      <c r="I7" s="39"/>
      <c r="J7" s="41"/>
      <c r="K7" s="8"/>
      <c r="L7" s="8"/>
      <c r="M7" s="8"/>
      <c r="N7" s="41">
        <f>COUNTIF(O:O,"&gt;0")</f>
        <v>0</v>
      </c>
      <c r="P7" s="33" t="e">
        <f>IF(MOD(INT(VLOOKUP(LEFT($D7,1),設定資料!$D$2:$F$27,3,FALSE)/10)+
MOD(VLOOKUP(LEFT($D7,1),設定資料!$D$2:$F$27,3,FALSE),10)*9+SUMPRODUCT(VALUE(MID($D7,ROW($1:$9)+1,1)),{8;7;6;5;4;3;2;1;1}),10)=0,"正確","錯誤")</f>
        <v>#N/A</v>
      </c>
    </row>
    <row r="8" spans="1:16" ht="20.100000000000001" customHeight="1" x14ac:dyDescent="0.25">
      <c r="A8" s="3">
        <v>5</v>
      </c>
      <c r="B8" s="3"/>
      <c r="C8" s="3" t="str">
        <f t="shared" si="0"/>
        <v>請確認</v>
      </c>
      <c r="D8" s="39"/>
      <c r="E8" s="38"/>
      <c r="F8" s="5">
        <f t="shared" si="1"/>
        <v>125</v>
      </c>
      <c r="G8" s="39"/>
      <c r="H8" s="39"/>
      <c r="I8" s="39"/>
      <c r="J8" s="39"/>
      <c r="K8" s="46"/>
      <c r="L8" s="46"/>
      <c r="M8" s="46"/>
      <c r="N8" s="40" t="s">
        <v>2</v>
      </c>
      <c r="P8" s="33" t="e">
        <f>IF(MOD(INT(VLOOKUP(LEFT($D8,1),設定資料!$D$2:$F$27,3,FALSE)/10)+
MOD(VLOOKUP(LEFT($D8,1),設定資料!$D$2:$F$27,3,FALSE),10)*9+SUMPRODUCT(VALUE(MID($D8,ROW($1:$9)+1,1)),{8;7;6;5;4;3;2;1;1}),10)=0,"正確","錯誤")</f>
        <v>#N/A</v>
      </c>
    </row>
    <row r="9" spans="1:16" ht="20.100000000000001" customHeight="1" x14ac:dyDescent="0.25">
      <c r="A9" s="3">
        <v>6</v>
      </c>
      <c r="B9" s="3"/>
      <c r="C9" s="3" t="str">
        <f t="shared" si="0"/>
        <v>請確認</v>
      </c>
      <c r="D9" s="3"/>
      <c r="E9" s="38"/>
      <c r="F9" s="5">
        <f t="shared" si="1"/>
        <v>125</v>
      </c>
      <c r="G9" s="4"/>
      <c r="H9" s="39"/>
      <c r="I9" s="39"/>
      <c r="J9" s="41"/>
      <c r="K9" s="8"/>
      <c r="L9" s="8"/>
      <c r="M9" s="8"/>
      <c r="N9" s="41">
        <f>COUNTIF(C:C,LEFT(N8,1))</f>
        <v>0</v>
      </c>
      <c r="P9" s="33" t="e">
        <f>IF(MOD(INT(VLOOKUP(LEFT($D9,1),設定資料!$D$2:$F$27,3,FALSE)/10)+
MOD(VLOOKUP(LEFT($D9,1),設定資料!$D$2:$F$27,3,FALSE),10)*9+SUMPRODUCT(VALUE(MID($D9,ROW($1:$9)+1,1)),{8;7;6;5;4;3;2;1;1}),10)=0,"正確","錯誤")</f>
        <v>#N/A</v>
      </c>
    </row>
    <row r="10" spans="1:16" ht="20.100000000000001" customHeight="1" x14ac:dyDescent="0.25">
      <c r="A10" s="3">
        <v>7</v>
      </c>
      <c r="B10" s="3"/>
      <c r="C10" s="3" t="str">
        <f t="shared" si="0"/>
        <v>請確認</v>
      </c>
      <c r="D10" s="3"/>
      <c r="E10" s="38"/>
      <c r="F10" s="5">
        <f t="shared" si="1"/>
        <v>125</v>
      </c>
      <c r="G10" s="4"/>
      <c r="H10" s="39"/>
      <c r="I10" s="39"/>
      <c r="J10" s="41"/>
      <c r="K10" s="8"/>
      <c r="L10" s="8"/>
      <c r="M10" s="13"/>
      <c r="N10" s="40" t="s">
        <v>3</v>
      </c>
      <c r="P10" s="33" t="e">
        <f>IF(MOD(INT(VLOOKUP(LEFT($D10,1),設定資料!$D$2:$F$27,3,FALSE)/10)+
MOD(VLOOKUP(LEFT($D10,1),設定資料!$D$2:$F$27,3,FALSE),10)*9+SUMPRODUCT(VALUE(MID($D10,ROW($1:$9)+1,1)),{8;7;6;5;4;3;2;1;1}),10)=0,"正確","錯誤")</f>
        <v>#N/A</v>
      </c>
    </row>
    <row r="11" spans="1:16" ht="20.100000000000001" customHeight="1" x14ac:dyDescent="0.25">
      <c r="A11" s="3">
        <v>8</v>
      </c>
      <c r="B11" s="3"/>
      <c r="C11" s="3" t="str">
        <f t="shared" si="0"/>
        <v>請確認</v>
      </c>
      <c r="D11" s="41"/>
      <c r="E11" s="38"/>
      <c r="F11" s="5">
        <f t="shared" si="1"/>
        <v>125</v>
      </c>
      <c r="G11" s="39"/>
      <c r="H11" s="39"/>
      <c r="I11" s="39"/>
      <c r="J11" s="41"/>
      <c r="K11" s="47"/>
      <c r="L11" s="47"/>
      <c r="M11" s="47"/>
      <c r="N11" s="41">
        <f>COUNTIF(C:C,LEFT(N10,1))</f>
        <v>0</v>
      </c>
      <c r="P11" s="33" t="e">
        <f>IF(MOD(INT(VLOOKUP(LEFT($D11,1),設定資料!$D$2:$F$27,3,FALSE)/10)+
MOD(VLOOKUP(LEFT($D11,1),設定資料!$D$2:$F$27,3,FALSE),10)*9+SUMPRODUCT(VALUE(MID($D11,ROW($1:$9)+1,1)),{8;7;6;5;4;3;2;1;1}),10)=0,"正確","錯誤")</f>
        <v>#N/A</v>
      </c>
    </row>
    <row r="12" spans="1:16" ht="20.100000000000001" customHeight="1" x14ac:dyDescent="0.25">
      <c r="A12" s="3">
        <v>9</v>
      </c>
      <c r="B12" s="3"/>
      <c r="C12" s="3" t="str">
        <f t="shared" si="0"/>
        <v>請確認</v>
      </c>
      <c r="D12" s="41"/>
      <c r="E12" s="38"/>
      <c r="F12" s="5">
        <f t="shared" si="1"/>
        <v>125</v>
      </c>
      <c r="G12" s="39"/>
      <c r="H12" s="39"/>
      <c r="I12" s="39"/>
      <c r="J12" s="3"/>
      <c r="K12" s="8"/>
      <c r="L12" s="46"/>
      <c r="M12" s="46"/>
      <c r="P12" s="33" t="e">
        <f>IF(MOD(INT(VLOOKUP(LEFT($D12,1),設定資料!$D$2:$F$27,3,FALSE)/10)+
MOD(VLOOKUP(LEFT($D12,1),設定資料!$D$2:$F$27,3,FALSE),10)*9+SUMPRODUCT(VALUE(MID($D12,ROW($1:$9)+1,1)),{8;7;6;5;4;3;2;1;1}),10)=0,"正確","錯誤")</f>
        <v>#N/A</v>
      </c>
    </row>
    <row r="13" spans="1:16" ht="20.100000000000001" customHeight="1" x14ac:dyDescent="0.25">
      <c r="A13" s="3">
        <v>10</v>
      </c>
      <c r="B13" s="3"/>
      <c r="C13" s="3" t="str">
        <f t="shared" si="0"/>
        <v>請確認</v>
      </c>
      <c r="D13" s="3"/>
      <c r="E13" s="38"/>
      <c r="F13" s="5">
        <f t="shared" si="1"/>
        <v>125</v>
      </c>
      <c r="G13" s="39"/>
      <c r="H13" s="39"/>
      <c r="I13" s="39"/>
      <c r="J13" s="41"/>
      <c r="K13" s="3"/>
      <c r="L13" s="3"/>
      <c r="M13" s="3"/>
      <c r="P13" s="33" t="e">
        <f>IF(MOD(INT(VLOOKUP(LEFT($D13,1),設定資料!$D$2:$F$27,3,FALSE)/10)+
MOD(VLOOKUP(LEFT($D13,1),設定資料!$D$2:$F$27,3,FALSE),10)*9+SUMPRODUCT(VALUE(MID($D13,ROW($1:$9)+1,1)),{8;7;6;5;4;3;2;1;1}),10)=0,"正確","錯誤")</f>
        <v>#N/A</v>
      </c>
    </row>
    <row r="14" spans="1:16" ht="20.100000000000001" customHeight="1" x14ac:dyDescent="0.25">
      <c r="A14" s="3">
        <v>11</v>
      </c>
      <c r="B14" s="3"/>
      <c r="C14" s="3" t="str">
        <f t="shared" si="0"/>
        <v>請確認</v>
      </c>
      <c r="D14" s="8"/>
      <c r="E14" s="38"/>
      <c r="F14" s="5">
        <f t="shared" si="1"/>
        <v>125</v>
      </c>
      <c r="G14" s="4"/>
      <c r="H14" s="39"/>
      <c r="I14" s="39"/>
      <c r="J14" s="41"/>
      <c r="K14" s="8"/>
      <c r="L14" s="8"/>
      <c r="M14" s="8"/>
      <c r="P14" s="33" t="e">
        <f>IF(MOD(INT(VLOOKUP(LEFT($D14,1),設定資料!$D$2:$F$27,3,FALSE)/10)+
MOD(VLOOKUP(LEFT($D14,1),設定資料!$D$2:$F$27,3,FALSE),10)*9+SUMPRODUCT(VALUE(MID($D14,ROW($1:$9)+1,1)),{8;7;6;5;4;3;2;1;1}),10)=0,"正確","錯誤")</f>
        <v>#N/A</v>
      </c>
    </row>
    <row r="15" spans="1:16" ht="20.100000000000001" customHeight="1" x14ac:dyDescent="0.25">
      <c r="A15" s="3">
        <v>12</v>
      </c>
      <c r="B15" s="3"/>
      <c r="C15" s="3" t="str">
        <f t="shared" si="0"/>
        <v>請確認</v>
      </c>
      <c r="D15" s="3"/>
      <c r="E15" s="38"/>
      <c r="F15" s="5">
        <f t="shared" si="1"/>
        <v>125</v>
      </c>
      <c r="G15" s="39"/>
      <c r="H15" s="39"/>
      <c r="I15" s="39"/>
      <c r="J15" s="41"/>
      <c r="K15" s="46"/>
      <c r="L15" s="46"/>
      <c r="M15" s="46"/>
      <c r="P15" s="33" t="e">
        <f>IF(MOD(INT(VLOOKUP(LEFT($D15,1),設定資料!$D$2:$F$27,3,FALSE)/10)+
MOD(VLOOKUP(LEFT($D15,1),設定資料!$D$2:$F$27,3,FALSE),10)*9+SUMPRODUCT(VALUE(MID($D15,ROW($1:$9)+1,1)),{8;7;6;5;4;3;2;1;1}),10)=0,"正確","錯誤")</f>
        <v>#N/A</v>
      </c>
    </row>
    <row r="16" spans="1:16" ht="20.100000000000001" customHeight="1" x14ac:dyDescent="0.25">
      <c r="A16" s="3">
        <v>13</v>
      </c>
      <c r="B16" s="3"/>
      <c r="C16" s="3" t="str">
        <f t="shared" si="0"/>
        <v>請確認</v>
      </c>
      <c r="D16" s="8"/>
      <c r="E16" s="38"/>
      <c r="F16" s="5">
        <f t="shared" si="1"/>
        <v>125</v>
      </c>
      <c r="G16" s="4"/>
      <c r="H16" s="39"/>
      <c r="I16" s="39"/>
      <c r="J16" s="41"/>
      <c r="K16" s="8"/>
      <c r="L16" s="8"/>
      <c r="M16" s="8"/>
      <c r="P16" s="33" t="e">
        <f>IF(MOD(INT(VLOOKUP(LEFT($D16,1),設定資料!$D$2:$F$27,3,FALSE)/10)+
MOD(VLOOKUP(LEFT($D16,1),設定資料!$D$2:$F$27,3,FALSE),10)*9+SUMPRODUCT(VALUE(MID($D16,ROW($1:$9)+1,1)),{8;7;6;5;4;3;2;1;1}),10)=0,"正確","錯誤")</f>
        <v>#N/A</v>
      </c>
    </row>
    <row r="17" spans="1:16" ht="20.100000000000001" customHeight="1" x14ac:dyDescent="0.25">
      <c r="A17" s="3">
        <v>14</v>
      </c>
      <c r="B17" s="3"/>
      <c r="C17" s="3" t="str">
        <f t="shared" si="0"/>
        <v>請確認</v>
      </c>
      <c r="D17" s="3"/>
      <c r="E17" s="38"/>
      <c r="F17" s="5">
        <f t="shared" si="1"/>
        <v>125</v>
      </c>
      <c r="G17" s="39"/>
      <c r="H17" s="39"/>
      <c r="I17" s="39"/>
      <c r="J17" s="3"/>
      <c r="K17" s="3"/>
      <c r="L17" s="3"/>
      <c r="M17" s="8"/>
      <c r="P17" s="33" t="e">
        <f>IF(MOD(INT(VLOOKUP(LEFT($D17,1),設定資料!$D$2:$F$27,3,FALSE)/10)+
MOD(VLOOKUP(LEFT($D17,1),設定資料!$D$2:$F$27,3,FALSE),10)*9+SUMPRODUCT(VALUE(MID($D17,ROW($1:$9)+1,1)),{8;7;6;5;4;3;2;1;1}),10)=0,"正確","錯誤")</f>
        <v>#N/A</v>
      </c>
    </row>
    <row r="18" spans="1:16" ht="20.100000000000001" customHeight="1" x14ac:dyDescent="0.25">
      <c r="A18" s="3">
        <v>15</v>
      </c>
      <c r="B18" s="3"/>
      <c r="C18" s="3" t="str">
        <f t="shared" si="0"/>
        <v>請確認</v>
      </c>
      <c r="D18" s="41"/>
      <c r="E18" s="38"/>
      <c r="F18" s="5">
        <f t="shared" si="1"/>
        <v>125</v>
      </c>
      <c r="G18" s="39"/>
      <c r="H18" s="39"/>
      <c r="I18" s="39"/>
      <c r="J18" s="3"/>
      <c r="K18" s="8"/>
      <c r="L18" s="46"/>
      <c r="M18" s="8"/>
      <c r="P18" s="33" t="e">
        <f>IF(MOD(INT(VLOOKUP(LEFT($D18,1),設定資料!$D$2:$F$27,3,FALSE)/10)+
MOD(VLOOKUP(LEFT($D18,1),設定資料!$D$2:$F$27,3,FALSE),10)*9+SUMPRODUCT(VALUE(MID($D18,ROW($1:$9)+1,1)),{8;7;6;5;4;3;2;1;1}),10)=0,"正確","錯誤")</f>
        <v>#N/A</v>
      </c>
    </row>
    <row r="19" spans="1:16" ht="20.100000000000001" customHeight="1" x14ac:dyDescent="0.25">
      <c r="A19" s="3">
        <v>16</v>
      </c>
      <c r="B19" s="3"/>
      <c r="C19" s="3" t="str">
        <f t="shared" si="0"/>
        <v>請確認</v>
      </c>
      <c r="D19" s="8"/>
      <c r="E19" s="38"/>
      <c r="F19" s="5">
        <f t="shared" si="1"/>
        <v>125</v>
      </c>
      <c r="G19" s="4"/>
      <c r="H19" s="39"/>
      <c r="I19" s="39"/>
      <c r="J19" s="41"/>
      <c r="K19" s="8"/>
      <c r="L19" s="8"/>
      <c r="M19" s="8"/>
      <c r="P19" s="33" t="e">
        <f>IF(MOD(INT(VLOOKUP(LEFT($D19,1),設定資料!$D$2:$F$27,3,FALSE)/10)+
MOD(VLOOKUP(LEFT($D19,1),設定資料!$D$2:$F$27,3,FALSE),10)*9+SUMPRODUCT(VALUE(MID($D19,ROW($1:$9)+1,1)),{8;7;6;5;4;3;2;1;1}),10)=0,"正確","錯誤")</f>
        <v>#N/A</v>
      </c>
    </row>
    <row r="20" spans="1:16" ht="20.100000000000001" customHeight="1" x14ac:dyDescent="0.25">
      <c r="A20" s="3">
        <v>17</v>
      </c>
      <c r="B20" s="3"/>
      <c r="C20" s="3" t="str">
        <f t="shared" si="0"/>
        <v>請確認</v>
      </c>
      <c r="D20" s="8"/>
      <c r="E20" s="38"/>
      <c r="F20" s="5">
        <f t="shared" si="1"/>
        <v>125</v>
      </c>
      <c r="G20" s="4"/>
      <c r="H20" s="39"/>
      <c r="I20" s="39"/>
      <c r="J20" s="41"/>
      <c r="K20" s="8"/>
      <c r="L20" s="8"/>
      <c r="M20" s="8"/>
      <c r="P20" s="33" t="e">
        <f>IF(MOD(INT(VLOOKUP(LEFT($D20,1),設定資料!$D$2:$F$27,3,FALSE)/10)+
MOD(VLOOKUP(LEFT($D20,1),設定資料!$D$2:$F$27,3,FALSE),10)*9+SUMPRODUCT(VALUE(MID($D20,ROW($1:$9)+1,1)),{8;7;6;5;4;3;2;1;1}),10)=0,"正確","錯誤")</f>
        <v>#N/A</v>
      </c>
    </row>
    <row r="21" spans="1:16" ht="20.100000000000001" customHeight="1" x14ac:dyDescent="0.25">
      <c r="A21" s="3">
        <v>18</v>
      </c>
      <c r="B21" s="3"/>
      <c r="C21" s="3" t="str">
        <f t="shared" si="0"/>
        <v>請確認</v>
      </c>
      <c r="D21" s="8"/>
      <c r="E21" s="38"/>
      <c r="F21" s="5">
        <f t="shared" si="1"/>
        <v>125</v>
      </c>
      <c r="G21" s="4"/>
      <c r="H21" s="39"/>
      <c r="I21" s="39"/>
      <c r="J21" s="41"/>
      <c r="K21" s="8"/>
      <c r="L21" s="8"/>
      <c r="M21" s="8"/>
      <c r="P21" s="33" t="e">
        <f>IF(MOD(INT(VLOOKUP(LEFT($D21,1),設定資料!$D$2:$F$27,3,FALSE)/10)+
MOD(VLOOKUP(LEFT($D21,1),設定資料!$D$2:$F$27,3,FALSE),10)*9+SUMPRODUCT(VALUE(MID($D21,ROW($1:$9)+1,1)),{8;7;6;5;4;3;2;1;1}),10)=0,"正確","錯誤")</f>
        <v>#N/A</v>
      </c>
    </row>
    <row r="22" spans="1:16" ht="20.100000000000001" customHeight="1" x14ac:dyDescent="0.25">
      <c r="A22" s="3">
        <v>19</v>
      </c>
      <c r="B22" s="3"/>
      <c r="C22" s="3" t="str">
        <f t="shared" si="0"/>
        <v>請確認</v>
      </c>
      <c r="D22" s="8"/>
      <c r="E22" s="38"/>
      <c r="F22" s="5">
        <f t="shared" si="1"/>
        <v>125</v>
      </c>
      <c r="G22" s="4"/>
      <c r="H22" s="39"/>
      <c r="I22" s="39"/>
      <c r="J22" s="41"/>
      <c r="K22" s="8"/>
      <c r="L22" s="8"/>
      <c r="M22" s="8"/>
      <c r="P22" s="33" t="e">
        <f>IF(MOD(INT(VLOOKUP(LEFT($D22,1),設定資料!$D$2:$F$27,3,FALSE)/10)+
MOD(VLOOKUP(LEFT($D22,1),設定資料!$D$2:$F$27,3,FALSE),10)*9+SUMPRODUCT(VALUE(MID($D22,ROW($1:$9)+1,1)),{8;7;6;5;4;3;2;1;1}),10)=0,"正確","錯誤")</f>
        <v>#N/A</v>
      </c>
    </row>
    <row r="23" spans="1:16" ht="20.100000000000001" customHeight="1" x14ac:dyDescent="0.25">
      <c r="A23" s="3">
        <v>20</v>
      </c>
      <c r="B23" s="3"/>
      <c r="C23" s="3" t="str">
        <f t="shared" si="0"/>
        <v>請確認</v>
      </c>
      <c r="D23" s="3"/>
      <c r="E23" s="38"/>
      <c r="F23" s="5">
        <f t="shared" si="1"/>
        <v>125</v>
      </c>
      <c r="G23" s="39"/>
      <c r="H23" s="39"/>
      <c r="I23" s="39"/>
      <c r="J23" s="39"/>
      <c r="K23" s="46"/>
      <c r="L23" s="46"/>
      <c r="M23" s="8"/>
      <c r="P23" s="33" t="e">
        <f>IF(MOD(INT(VLOOKUP(LEFT($D23,1),設定資料!$D$2:$F$27,3,FALSE)/10)+
MOD(VLOOKUP(LEFT($D23,1),設定資料!$D$2:$F$27,3,FALSE),10)*9+SUMPRODUCT(VALUE(MID($D23,ROW($1:$9)+1,1)),{8;7;6;5;4;3;2;1;1}),10)=0,"正確","錯誤")</f>
        <v>#N/A</v>
      </c>
    </row>
    <row r="24" spans="1:16" ht="20.100000000000001" customHeight="1" x14ac:dyDescent="0.25">
      <c r="A24" s="3">
        <v>21</v>
      </c>
      <c r="B24" s="3"/>
      <c r="C24" s="3" t="str">
        <f t="shared" si="0"/>
        <v>請確認</v>
      </c>
      <c r="D24" s="39"/>
      <c r="E24" s="38"/>
      <c r="F24" s="5">
        <f t="shared" si="1"/>
        <v>125</v>
      </c>
      <c r="G24" s="39"/>
      <c r="H24" s="39"/>
      <c r="I24" s="39"/>
      <c r="J24" s="39"/>
      <c r="K24" s="46"/>
      <c r="L24" s="46"/>
      <c r="M24" s="8"/>
      <c r="P24" s="33" t="e">
        <f>IF(MOD(INT(VLOOKUP(LEFT($D24,1),設定資料!$D$2:$F$27,3,FALSE)/10)+
MOD(VLOOKUP(LEFT($D24,1),設定資料!$D$2:$F$27,3,FALSE),10)*9+SUMPRODUCT(VALUE(MID($D24,ROW($1:$9)+1,1)),{8;7;6;5;4;3;2;1;1}),10)=0,"正確","錯誤")</f>
        <v>#N/A</v>
      </c>
    </row>
    <row r="25" spans="1:16" ht="20.100000000000001" customHeight="1" x14ac:dyDescent="0.25">
      <c r="A25" s="3">
        <v>22</v>
      </c>
      <c r="B25" s="3"/>
      <c r="C25" s="3" t="str">
        <f t="shared" si="0"/>
        <v>請確認</v>
      </c>
      <c r="D25" s="41"/>
      <c r="E25" s="38"/>
      <c r="F25" s="5">
        <f t="shared" si="1"/>
        <v>125</v>
      </c>
      <c r="G25" s="39"/>
      <c r="H25" s="39"/>
      <c r="I25" s="39"/>
      <c r="J25" s="41"/>
      <c r="K25" s="46"/>
      <c r="L25" s="46"/>
      <c r="M25" s="8"/>
      <c r="P25" s="33" t="e">
        <f>IF(MOD(INT(VLOOKUP(LEFT($D25,1),設定資料!$D$2:$F$27,3,FALSE)/10)+
MOD(VLOOKUP(LEFT($D25,1),設定資料!$D$2:$F$27,3,FALSE),10)*9+SUMPRODUCT(VALUE(MID($D25,ROW($1:$9)+1,1)),{8;7;6;5;4;3;2;1;1}),10)=0,"正確","錯誤")</f>
        <v>#N/A</v>
      </c>
    </row>
    <row r="26" spans="1:16" ht="20.100000000000001" customHeight="1" x14ac:dyDescent="0.25">
      <c r="A26" s="3">
        <v>23</v>
      </c>
      <c r="B26" s="3"/>
      <c r="C26" s="3" t="str">
        <f t="shared" si="0"/>
        <v>請確認</v>
      </c>
      <c r="D26" s="8"/>
      <c r="E26" s="38"/>
      <c r="F26" s="5">
        <f t="shared" si="1"/>
        <v>125</v>
      </c>
      <c r="G26" s="4"/>
      <c r="H26" s="39"/>
      <c r="I26" s="39"/>
      <c r="J26" s="41"/>
      <c r="K26" s="8"/>
      <c r="L26" s="8"/>
      <c r="M26" s="8"/>
      <c r="P26" s="33" t="e">
        <f>IF(MOD(INT(VLOOKUP(LEFT($D26,1),設定資料!$D$2:$F$27,3,FALSE)/10)+
MOD(VLOOKUP(LEFT($D26,1),設定資料!$D$2:$F$27,3,FALSE),10)*9+SUMPRODUCT(VALUE(MID($D26,ROW($1:$9)+1,1)),{8;7;6;5;4;3;2;1;1}),10)=0,"正確","錯誤")</f>
        <v>#N/A</v>
      </c>
    </row>
    <row r="27" spans="1:16" ht="20.100000000000001" customHeight="1" x14ac:dyDescent="0.25">
      <c r="A27" s="3">
        <v>24</v>
      </c>
      <c r="B27" s="3"/>
      <c r="C27" s="3" t="str">
        <f t="shared" si="0"/>
        <v>請確認</v>
      </c>
      <c r="D27" s="8"/>
      <c r="E27" s="38"/>
      <c r="F27" s="5">
        <f t="shared" si="1"/>
        <v>125</v>
      </c>
      <c r="G27" s="4"/>
      <c r="H27" s="39"/>
      <c r="I27" s="39"/>
      <c r="J27" s="41"/>
      <c r="K27" s="8"/>
      <c r="L27" s="8"/>
      <c r="M27" s="8"/>
      <c r="P27" s="33" t="e">
        <f>IF(MOD(INT(VLOOKUP(LEFT($D27,1),設定資料!$D$2:$F$27,3,FALSE)/10)+
MOD(VLOOKUP(LEFT($D27,1),設定資料!$D$2:$F$27,3,FALSE),10)*9+SUMPRODUCT(VALUE(MID($D27,ROW($1:$9)+1,1)),{8;7;6;5;4;3;2;1;1}),10)=0,"正確","錯誤")</f>
        <v>#N/A</v>
      </c>
    </row>
    <row r="28" spans="1:16" ht="20.100000000000001" customHeight="1" x14ac:dyDescent="0.25">
      <c r="A28" s="3">
        <v>25</v>
      </c>
      <c r="B28" s="3"/>
      <c r="C28" s="3" t="str">
        <f t="shared" si="0"/>
        <v>請確認</v>
      </c>
      <c r="D28" s="8"/>
      <c r="E28" s="38"/>
      <c r="F28" s="5">
        <f t="shared" si="1"/>
        <v>125</v>
      </c>
      <c r="G28" s="4"/>
      <c r="H28" s="39"/>
      <c r="I28" s="39"/>
      <c r="J28" s="41"/>
      <c r="K28" s="8"/>
      <c r="L28" s="8"/>
      <c r="M28" s="8"/>
      <c r="P28" s="33" t="e">
        <f>IF(MOD(INT(VLOOKUP(LEFT($D28,1),設定資料!$D$2:$F$27,3,FALSE)/10)+
MOD(VLOOKUP(LEFT($D28,1),設定資料!$D$2:$F$27,3,FALSE),10)*9+SUMPRODUCT(VALUE(MID($D28,ROW($1:$9)+1,1)),{8;7;6;5;4;3;2;1;1}),10)=0,"正確","錯誤")</f>
        <v>#N/A</v>
      </c>
    </row>
    <row r="29" spans="1:16" ht="20.100000000000001" customHeight="1" x14ac:dyDescent="0.25">
      <c r="A29" s="3">
        <v>26</v>
      </c>
      <c r="B29" s="3"/>
      <c r="C29" s="3" t="str">
        <f t="shared" si="0"/>
        <v>請確認</v>
      </c>
      <c r="D29" s="8"/>
      <c r="E29" s="38"/>
      <c r="F29" s="5">
        <f t="shared" si="1"/>
        <v>125</v>
      </c>
      <c r="G29" s="4"/>
      <c r="H29" s="39"/>
      <c r="I29" s="39"/>
      <c r="J29" s="41"/>
      <c r="K29" s="8"/>
      <c r="L29" s="8"/>
      <c r="M29" s="8"/>
      <c r="P29" s="33" t="e">
        <f>IF(MOD(INT(VLOOKUP(LEFT($D29,1),設定資料!$D$2:$F$27,3,FALSE)/10)+
MOD(VLOOKUP(LEFT($D29,1),設定資料!$D$2:$F$27,3,FALSE),10)*9+SUMPRODUCT(VALUE(MID($D29,ROW($1:$9)+1,1)),{8;7;6;5;4;3;2;1;1}),10)=0,"正確","錯誤")</f>
        <v>#N/A</v>
      </c>
    </row>
    <row r="30" spans="1:16" ht="20.100000000000001" customHeight="1" x14ac:dyDescent="0.25">
      <c r="A30" s="3">
        <v>27</v>
      </c>
      <c r="B30" s="3"/>
      <c r="C30" s="3" t="str">
        <f t="shared" si="0"/>
        <v>請確認</v>
      </c>
      <c r="D30" s="8"/>
      <c r="E30" s="38"/>
      <c r="F30" s="5">
        <f t="shared" si="1"/>
        <v>125</v>
      </c>
      <c r="G30" s="4"/>
      <c r="H30" s="39"/>
      <c r="I30" s="39"/>
      <c r="J30" s="41"/>
      <c r="K30" s="8"/>
      <c r="L30" s="8"/>
      <c r="M30" s="8"/>
      <c r="P30" s="33" t="e">
        <f>IF(MOD(INT(VLOOKUP(LEFT($D30,1),設定資料!$D$2:$F$27,3,FALSE)/10)+
MOD(VLOOKUP(LEFT($D30,1),設定資料!$D$2:$F$27,3,FALSE),10)*9+SUMPRODUCT(VALUE(MID($D30,ROW($1:$9)+1,1)),{8;7;6;5;4;3;2;1;1}),10)=0,"正確","錯誤")</f>
        <v>#N/A</v>
      </c>
    </row>
    <row r="31" spans="1:16" ht="20.100000000000001" customHeight="1" x14ac:dyDescent="0.25">
      <c r="A31" s="3">
        <v>28</v>
      </c>
      <c r="B31" s="3"/>
      <c r="C31" s="3" t="str">
        <f t="shared" si="0"/>
        <v>請確認</v>
      </c>
      <c r="D31" s="8"/>
      <c r="E31" s="38"/>
      <c r="F31" s="5">
        <f t="shared" si="1"/>
        <v>125</v>
      </c>
      <c r="G31" s="4"/>
      <c r="H31" s="39"/>
      <c r="I31" s="39"/>
      <c r="J31" s="41"/>
      <c r="K31" s="8"/>
      <c r="L31" s="8"/>
      <c r="M31" s="8"/>
      <c r="P31" s="33" t="e">
        <f>IF(MOD(INT(VLOOKUP(LEFT($D31,1),設定資料!$D$2:$F$27,3,FALSE)/10)+
MOD(VLOOKUP(LEFT($D31,1),設定資料!$D$2:$F$27,3,FALSE),10)*9+SUMPRODUCT(VALUE(MID($D31,ROW($1:$9)+1,1)),{8;7;6;5;4;3;2;1;1}),10)=0,"正確","錯誤")</f>
        <v>#N/A</v>
      </c>
    </row>
    <row r="32" spans="1:16" ht="20.100000000000001" customHeight="1" x14ac:dyDescent="0.25">
      <c r="A32" s="3">
        <v>29</v>
      </c>
      <c r="B32" s="3"/>
      <c r="C32" s="3" t="str">
        <f t="shared" si="0"/>
        <v>請確認</v>
      </c>
      <c r="D32" s="39"/>
      <c r="E32" s="38"/>
      <c r="F32" s="5">
        <f t="shared" si="1"/>
        <v>125</v>
      </c>
      <c r="G32" s="39"/>
      <c r="H32" s="39"/>
      <c r="I32" s="39"/>
      <c r="J32" s="39"/>
      <c r="K32" s="46"/>
      <c r="L32" s="46"/>
      <c r="M32" s="8"/>
      <c r="P32" s="33" t="e">
        <f>IF(MOD(INT(VLOOKUP(LEFT($D32,1),設定資料!$D$2:$F$27,3,FALSE)/10)+
MOD(VLOOKUP(LEFT($D32,1),設定資料!$D$2:$F$27,3,FALSE),10)*9+SUMPRODUCT(VALUE(MID($D32,ROW($1:$9)+1,1)),{8;7;6;5;4;3;2;1;1}),10)=0,"正確","錯誤")</f>
        <v>#N/A</v>
      </c>
    </row>
    <row r="33" spans="1:16" ht="20.100000000000001" customHeight="1" x14ac:dyDescent="0.25">
      <c r="A33" s="3">
        <v>30</v>
      </c>
      <c r="B33" s="3"/>
      <c r="C33" s="3" t="str">
        <f t="shared" si="0"/>
        <v>請確認</v>
      </c>
      <c r="D33" s="41"/>
      <c r="E33" s="38"/>
      <c r="F33" s="5">
        <f t="shared" si="1"/>
        <v>125</v>
      </c>
      <c r="G33" s="4"/>
      <c r="H33" s="39"/>
      <c r="I33" s="39"/>
      <c r="J33" s="41"/>
      <c r="K33" s="8"/>
      <c r="L33" s="8"/>
      <c r="M33" s="8"/>
      <c r="P33" s="33" t="e">
        <f>IF(MOD(INT(VLOOKUP(LEFT($D33,1),設定資料!$D$2:$F$27,3,FALSE)/10)+
MOD(VLOOKUP(LEFT($D33,1),設定資料!$D$2:$F$27,3,FALSE),10)*9+SUMPRODUCT(VALUE(MID($D33,ROW($1:$9)+1,1)),{8;7;6;5;4;3;2;1;1}),10)=0,"正確","錯誤")</f>
        <v>#N/A</v>
      </c>
    </row>
    <row r="34" spans="1:16" ht="20.100000000000001" customHeight="1" x14ac:dyDescent="0.25">
      <c r="A34" s="3">
        <v>31</v>
      </c>
      <c r="B34" s="3"/>
      <c r="C34" s="3" t="str">
        <f t="shared" si="0"/>
        <v>請確認</v>
      </c>
      <c r="D34" s="3"/>
      <c r="E34" s="38"/>
      <c r="F34" s="5">
        <f t="shared" si="1"/>
        <v>125</v>
      </c>
      <c r="G34" s="39"/>
      <c r="H34" s="39"/>
      <c r="I34" s="39"/>
      <c r="J34" s="41"/>
      <c r="K34" s="46"/>
      <c r="L34" s="46"/>
      <c r="M34" s="8"/>
      <c r="P34" s="33" t="e">
        <f>IF(MOD(INT(VLOOKUP(LEFT($D34,1),設定資料!$D$2:$F$27,3,FALSE)/10)+
MOD(VLOOKUP(LEFT($D34,1),設定資料!$D$2:$F$27,3,FALSE),10)*9+SUMPRODUCT(VALUE(MID($D34,ROW($1:$9)+1,1)),{8;7;6;5;4;3;2;1;1}),10)=0,"正確","錯誤")</f>
        <v>#N/A</v>
      </c>
    </row>
    <row r="35" spans="1:16" ht="20.100000000000001" customHeight="1" x14ac:dyDescent="0.25">
      <c r="A35" s="3">
        <v>32</v>
      </c>
      <c r="B35" s="3"/>
      <c r="C35" s="3" t="str">
        <f t="shared" si="0"/>
        <v>請確認</v>
      </c>
      <c r="D35" s="41"/>
      <c r="E35" s="38"/>
      <c r="F35" s="5">
        <f t="shared" si="1"/>
        <v>125</v>
      </c>
      <c r="G35" s="4"/>
      <c r="H35" s="39"/>
      <c r="I35" s="39"/>
      <c r="J35" s="41"/>
      <c r="K35" s="8"/>
      <c r="L35" s="8"/>
      <c r="M35" s="8"/>
      <c r="P35" s="33" t="e">
        <f>IF(MOD(INT(VLOOKUP(LEFT($D35,1),設定資料!$D$2:$F$27,3,FALSE)/10)+
MOD(VLOOKUP(LEFT($D35,1),設定資料!$D$2:$F$27,3,FALSE),10)*9+SUMPRODUCT(VALUE(MID($D35,ROW($1:$9)+1,1)),{8;7;6;5;4;3;2;1;1}),10)=0,"正確","錯誤")</f>
        <v>#N/A</v>
      </c>
    </row>
    <row r="36" spans="1:16" ht="20.100000000000001" customHeight="1" x14ac:dyDescent="0.25">
      <c r="A36" s="3">
        <v>33</v>
      </c>
      <c r="B36" s="3"/>
      <c r="C36" s="3" t="str">
        <f t="shared" si="0"/>
        <v>請確認</v>
      </c>
      <c r="D36" s="41"/>
      <c r="E36" s="38"/>
      <c r="F36" s="5">
        <f t="shared" si="1"/>
        <v>125</v>
      </c>
      <c r="G36" s="39"/>
      <c r="H36" s="39"/>
      <c r="I36" s="39"/>
      <c r="J36" s="41"/>
      <c r="K36" s="8"/>
      <c r="L36" s="8"/>
      <c r="M36" s="8"/>
      <c r="P36" s="33" t="e">
        <f>IF(MOD(INT(VLOOKUP(LEFT($D36,1),設定資料!$D$2:$F$27,3,FALSE)/10)+
MOD(VLOOKUP(LEFT($D36,1),設定資料!$D$2:$F$27,3,FALSE),10)*9+SUMPRODUCT(VALUE(MID($D36,ROW($1:$9)+1,1)),{8;7;6;5;4;3;2;1;1}),10)=0,"正確","錯誤")</f>
        <v>#N/A</v>
      </c>
    </row>
    <row r="37" spans="1:16" ht="20.100000000000001" customHeight="1" x14ac:dyDescent="0.25">
      <c r="A37" s="3">
        <v>34</v>
      </c>
      <c r="B37" s="3"/>
      <c r="C37" s="3" t="str">
        <f t="shared" si="0"/>
        <v>請確認</v>
      </c>
      <c r="D37" s="41"/>
      <c r="E37" s="38"/>
      <c r="F37" s="5">
        <f t="shared" si="1"/>
        <v>125</v>
      </c>
      <c r="G37" s="39"/>
      <c r="H37" s="39"/>
      <c r="I37" s="39"/>
      <c r="J37" s="41"/>
      <c r="K37" s="41"/>
      <c r="L37" s="41"/>
      <c r="M37" s="8"/>
      <c r="P37" s="33" t="e">
        <f>IF(MOD(INT(VLOOKUP(LEFT($D37,1),設定資料!$D$2:$F$27,3,FALSE)/10)+
MOD(VLOOKUP(LEFT($D37,1),設定資料!$D$2:$F$27,3,FALSE),10)*9+SUMPRODUCT(VALUE(MID($D37,ROW($1:$9)+1,1)),{8;7;6;5;4;3;2;1;1}),10)=0,"正確","錯誤")</f>
        <v>#N/A</v>
      </c>
    </row>
    <row r="38" spans="1:16" ht="20.100000000000001" customHeight="1" x14ac:dyDescent="0.25">
      <c r="A38" s="3">
        <v>35</v>
      </c>
      <c r="B38" s="3"/>
      <c r="C38" s="3" t="str">
        <f t="shared" si="0"/>
        <v>請確認</v>
      </c>
      <c r="D38" s="3"/>
      <c r="E38" s="38"/>
      <c r="F38" s="5">
        <f t="shared" si="1"/>
        <v>125</v>
      </c>
      <c r="G38" s="39"/>
      <c r="H38" s="39"/>
      <c r="I38" s="39"/>
      <c r="J38" s="3"/>
      <c r="K38" s="46"/>
      <c r="L38" s="46"/>
      <c r="M38" s="8"/>
      <c r="P38" s="33" t="e">
        <f>IF(MOD(INT(VLOOKUP(LEFT($D38,1),設定資料!$D$2:$F$27,3,FALSE)/10)+
MOD(VLOOKUP(LEFT($D38,1),設定資料!$D$2:$F$27,3,FALSE),10)*9+SUMPRODUCT(VALUE(MID($D38,ROW($1:$9)+1,1)),{8;7;6;5;4;3;2;1;1}),10)=0,"正確","錯誤")</f>
        <v>#N/A</v>
      </c>
    </row>
    <row r="39" spans="1:16" ht="20.100000000000001" customHeight="1" x14ac:dyDescent="0.25">
      <c r="A39" s="3">
        <v>36</v>
      </c>
      <c r="B39" s="3"/>
      <c r="C39" s="3" t="str">
        <f t="shared" si="0"/>
        <v>請確認</v>
      </c>
      <c r="D39" s="41"/>
      <c r="E39" s="38"/>
      <c r="F39" s="5">
        <f t="shared" si="1"/>
        <v>125</v>
      </c>
      <c r="G39" s="39"/>
      <c r="H39" s="39"/>
      <c r="I39" s="39"/>
      <c r="J39" s="41"/>
      <c r="K39" s="46"/>
      <c r="L39" s="46"/>
      <c r="M39" s="8"/>
      <c r="P39" s="33" t="e">
        <f>IF(MOD(INT(VLOOKUP(LEFT($D39,1),設定資料!$D$2:$F$27,3,FALSE)/10)+
MOD(VLOOKUP(LEFT($D39,1),設定資料!$D$2:$F$27,3,FALSE),10)*9+SUMPRODUCT(VALUE(MID($D39,ROW($1:$9)+1,1)),{8;7;6;5;4;3;2;1;1}),10)=0,"正確","錯誤")</f>
        <v>#N/A</v>
      </c>
    </row>
    <row r="40" spans="1:16" ht="20.100000000000001" customHeight="1" x14ac:dyDescent="0.25">
      <c r="A40" s="3">
        <v>37</v>
      </c>
      <c r="B40" s="3"/>
      <c r="C40" s="3" t="str">
        <f t="shared" si="0"/>
        <v>請確認</v>
      </c>
      <c r="D40" s="41"/>
      <c r="E40" s="38"/>
      <c r="F40" s="5">
        <f t="shared" si="1"/>
        <v>125</v>
      </c>
      <c r="G40" s="4"/>
      <c r="H40" s="39"/>
      <c r="I40" s="39"/>
      <c r="J40" s="41"/>
      <c r="K40" s="8"/>
      <c r="L40" s="8"/>
      <c r="M40" s="8"/>
      <c r="P40" s="33" t="e">
        <f>IF(MOD(INT(VLOOKUP(LEFT($D40,1),設定資料!$D$2:$F$27,3,FALSE)/10)+
MOD(VLOOKUP(LEFT($D40,1),設定資料!$D$2:$F$27,3,FALSE),10)*9+SUMPRODUCT(VALUE(MID($D40,ROW($1:$9)+1,1)),{8;7;6;5;4;3;2;1;1}),10)=0,"正確","錯誤")</f>
        <v>#N/A</v>
      </c>
    </row>
    <row r="41" spans="1:16" ht="20.100000000000001" customHeight="1" x14ac:dyDescent="0.25">
      <c r="A41" s="3">
        <v>38</v>
      </c>
      <c r="B41" s="3"/>
      <c r="C41" s="3" t="str">
        <f t="shared" si="0"/>
        <v>請確認</v>
      </c>
      <c r="D41" s="41"/>
      <c r="E41" s="38"/>
      <c r="F41" s="5">
        <f t="shared" si="1"/>
        <v>125</v>
      </c>
      <c r="G41" s="4"/>
      <c r="H41" s="39"/>
      <c r="I41" s="39"/>
      <c r="J41" s="41"/>
      <c r="K41" s="8"/>
      <c r="L41" s="8"/>
      <c r="M41" s="8"/>
      <c r="P41" s="33" t="e">
        <f>IF(MOD(INT(VLOOKUP(LEFT($D41,1),設定資料!$D$2:$F$27,3,FALSE)/10)+
MOD(VLOOKUP(LEFT($D41,1),設定資料!$D$2:$F$27,3,FALSE),10)*9+SUMPRODUCT(VALUE(MID($D41,ROW($1:$9)+1,1)),{8;7;6;5;4;3;2;1;1}),10)=0,"正確","錯誤")</f>
        <v>#N/A</v>
      </c>
    </row>
    <row r="42" spans="1:16" ht="20.100000000000001" customHeight="1" x14ac:dyDescent="0.25">
      <c r="A42" s="3">
        <v>39</v>
      </c>
      <c r="B42" s="3"/>
      <c r="C42" s="3" t="str">
        <f t="shared" si="0"/>
        <v>請確認</v>
      </c>
      <c r="D42" s="41"/>
      <c r="E42" s="38"/>
      <c r="F42" s="5">
        <f t="shared" si="1"/>
        <v>125</v>
      </c>
      <c r="G42" s="4"/>
      <c r="H42" s="39"/>
      <c r="I42" s="39"/>
      <c r="J42" s="41"/>
      <c r="K42" s="8"/>
      <c r="L42" s="8"/>
      <c r="M42" s="8"/>
      <c r="P42" s="33" t="e">
        <f>IF(MOD(INT(VLOOKUP(LEFT($D42,1),設定資料!$D$2:$F$27,3,FALSE)/10)+
MOD(VLOOKUP(LEFT($D42,1),設定資料!$D$2:$F$27,3,FALSE),10)*9+SUMPRODUCT(VALUE(MID($D42,ROW($1:$9)+1,1)),{8;7;6;5;4;3;2;1;1}),10)=0,"正確","錯誤")</f>
        <v>#N/A</v>
      </c>
    </row>
    <row r="43" spans="1:16" ht="20.100000000000001" customHeight="1" x14ac:dyDescent="0.25">
      <c r="A43" s="3">
        <v>40</v>
      </c>
      <c r="B43" s="3"/>
      <c r="C43" s="3" t="str">
        <f t="shared" si="0"/>
        <v>請確認</v>
      </c>
      <c r="D43" s="41"/>
      <c r="E43" s="38"/>
      <c r="F43" s="5">
        <f t="shared" si="1"/>
        <v>125</v>
      </c>
      <c r="G43" s="4"/>
      <c r="H43" s="39"/>
      <c r="I43" s="39"/>
      <c r="J43" s="41"/>
      <c r="K43" s="8"/>
      <c r="L43" s="8"/>
      <c r="M43" s="8"/>
      <c r="P43" s="33" t="e">
        <f>IF(MOD(INT(VLOOKUP(LEFT($D43,1),設定資料!$D$2:$F$27,3,FALSE)/10)+
MOD(VLOOKUP(LEFT($D43,1),設定資料!$D$2:$F$27,3,FALSE),10)*9+SUMPRODUCT(VALUE(MID($D43,ROW($1:$9)+1,1)),{8;7;6;5;4;3;2;1;1}),10)=0,"正確","錯誤")</f>
        <v>#N/A</v>
      </c>
    </row>
    <row r="44" spans="1:16" ht="20.100000000000001" customHeight="1" x14ac:dyDescent="0.25">
      <c r="A44" s="3">
        <v>41</v>
      </c>
      <c r="B44" s="3"/>
      <c r="C44" s="3" t="str">
        <f t="shared" si="0"/>
        <v>請確認</v>
      </c>
      <c r="D44" s="41"/>
      <c r="E44" s="38"/>
      <c r="F44" s="5">
        <f t="shared" si="1"/>
        <v>125</v>
      </c>
      <c r="G44" s="4"/>
      <c r="H44" s="39"/>
      <c r="I44" s="39"/>
      <c r="J44" s="41"/>
      <c r="K44" s="8"/>
      <c r="L44" s="8"/>
      <c r="M44" s="8"/>
      <c r="P44" s="33" t="e">
        <f>IF(MOD(INT(VLOOKUP(LEFT($D44,1),設定資料!$D$2:$F$27,3,FALSE)/10)+
MOD(VLOOKUP(LEFT($D44,1),設定資料!$D$2:$F$27,3,FALSE),10)*9+SUMPRODUCT(VALUE(MID($D44,ROW($1:$9)+1,1)),{8;7;6;5;4;3;2;1;1}),10)=0,"正確","錯誤")</f>
        <v>#N/A</v>
      </c>
    </row>
    <row r="45" spans="1:16" ht="20.100000000000001" customHeight="1" x14ac:dyDescent="0.25">
      <c r="A45" s="3">
        <v>42</v>
      </c>
      <c r="B45" s="3"/>
      <c r="C45" s="3" t="str">
        <f t="shared" si="0"/>
        <v>請確認</v>
      </c>
      <c r="D45" s="41"/>
      <c r="E45" s="38"/>
      <c r="F45" s="5">
        <f t="shared" si="1"/>
        <v>125</v>
      </c>
      <c r="G45" s="4"/>
      <c r="H45" s="39"/>
      <c r="I45" s="39"/>
      <c r="J45" s="41"/>
      <c r="K45" s="8"/>
      <c r="L45" s="8"/>
      <c r="M45" s="8"/>
      <c r="P45" s="33" t="e">
        <f>IF(MOD(INT(VLOOKUP(LEFT($D45,1),設定資料!$D$2:$F$27,3,FALSE)/10)+
MOD(VLOOKUP(LEFT($D45,1),設定資料!$D$2:$F$27,3,FALSE),10)*9+SUMPRODUCT(VALUE(MID($D45,ROW($1:$9)+1,1)),{8;7;6;5;4;3;2;1;1}),10)=0,"正確","錯誤")</f>
        <v>#N/A</v>
      </c>
    </row>
    <row r="46" spans="1:16" ht="20.100000000000001" customHeight="1" x14ac:dyDescent="0.25">
      <c r="A46" s="3">
        <v>43</v>
      </c>
      <c r="B46" s="3"/>
      <c r="C46" s="3" t="str">
        <f t="shared" si="0"/>
        <v>請確認</v>
      </c>
      <c r="D46" s="3"/>
      <c r="E46" s="38"/>
      <c r="F46" s="5">
        <f t="shared" si="1"/>
        <v>125</v>
      </c>
      <c r="G46" s="39"/>
      <c r="H46" s="39"/>
      <c r="I46" s="39"/>
      <c r="J46" s="41"/>
      <c r="K46" s="46"/>
      <c r="L46" s="46"/>
      <c r="M46" s="8"/>
      <c r="P46" s="33" t="e">
        <f>IF(MOD(INT(VLOOKUP(LEFT($D46,1),設定資料!$D$2:$F$27,3,FALSE)/10)+
MOD(VLOOKUP(LEFT($D46,1),設定資料!$D$2:$F$27,3,FALSE),10)*9+SUMPRODUCT(VALUE(MID($D46,ROW($1:$9)+1,1)),{8;7;6;5;4;3;2;1;1}),10)=0,"正確","錯誤")</f>
        <v>#N/A</v>
      </c>
    </row>
    <row r="47" spans="1:16" ht="20.100000000000001" customHeight="1" x14ac:dyDescent="0.25">
      <c r="A47" s="3">
        <v>44</v>
      </c>
      <c r="B47" s="3"/>
      <c r="C47" s="3" t="str">
        <f t="shared" si="0"/>
        <v>請確認</v>
      </c>
      <c r="D47" s="41"/>
      <c r="E47" s="38"/>
      <c r="F47" s="5">
        <f t="shared" si="1"/>
        <v>125</v>
      </c>
      <c r="G47" s="39"/>
      <c r="H47" s="39"/>
      <c r="I47" s="39"/>
      <c r="J47" s="3"/>
      <c r="K47" s="8"/>
      <c r="L47" s="46"/>
      <c r="M47" s="8"/>
      <c r="P47" s="33" t="e">
        <f>IF(MOD(INT(VLOOKUP(LEFT($D47,1),設定資料!$D$2:$F$27,3,FALSE)/10)+
MOD(VLOOKUP(LEFT($D47,1),設定資料!$D$2:$F$27,3,FALSE),10)*9+SUMPRODUCT(VALUE(MID($D47,ROW($1:$9)+1,1)),{8;7;6;5;4;3;2;1;1}),10)=0,"正確","錯誤")</f>
        <v>#N/A</v>
      </c>
    </row>
    <row r="48" spans="1:16" ht="20.100000000000001" customHeight="1" x14ac:dyDescent="0.25">
      <c r="A48" s="3">
        <v>45</v>
      </c>
      <c r="B48" s="3"/>
      <c r="C48" s="3" t="str">
        <f t="shared" si="0"/>
        <v>請確認</v>
      </c>
      <c r="D48" s="41"/>
      <c r="E48" s="38"/>
      <c r="F48" s="5">
        <f t="shared" si="1"/>
        <v>125</v>
      </c>
      <c r="G48" s="4"/>
      <c r="H48" s="39"/>
      <c r="I48" s="39"/>
      <c r="J48" s="41"/>
      <c r="K48" s="8"/>
      <c r="L48" s="8"/>
      <c r="M48" s="8"/>
      <c r="P48" s="33" t="e">
        <f>IF(MOD(INT(VLOOKUP(LEFT($D48,1),設定資料!$D$2:$F$27,3,FALSE)/10)+
MOD(VLOOKUP(LEFT($D48,1),設定資料!$D$2:$F$27,3,FALSE),10)*9+SUMPRODUCT(VALUE(MID($D48,ROW($1:$9)+1,1)),{8;7;6;5;4;3;2;1;1}),10)=0,"正確","錯誤")</f>
        <v>#N/A</v>
      </c>
    </row>
    <row r="49" spans="1:16" ht="20.100000000000001" customHeight="1" x14ac:dyDescent="0.25">
      <c r="A49" s="3">
        <v>46</v>
      </c>
      <c r="B49" s="3"/>
      <c r="C49" s="3" t="str">
        <f t="shared" si="0"/>
        <v>請確認</v>
      </c>
      <c r="D49" s="41"/>
      <c r="E49" s="38"/>
      <c r="F49" s="5">
        <f t="shared" si="1"/>
        <v>125</v>
      </c>
      <c r="G49" s="39"/>
      <c r="H49" s="39"/>
      <c r="I49" s="39"/>
      <c r="J49" s="3"/>
      <c r="K49" s="8"/>
      <c r="L49" s="46"/>
      <c r="M49" s="8"/>
      <c r="N49" s="42"/>
      <c r="P49" s="33" t="e">
        <f>IF(MOD(INT(VLOOKUP(LEFT($D49,1),設定資料!$D$2:$F$27,3,FALSE)/10)+
MOD(VLOOKUP(LEFT($D49,1),設定資料!$D$2:$F$27,3,FALSE),10)*9+SUMPRODUCT(VALUE(MID($D49,ROW($1:$9)+1,1)),{8;7;6;5;4;3;2;1;1}),10)=0,"正確","錯誤")</f>
        <v>#N/A</v>
      </c>
    </row>
    <row r="50" spans="1:16" ht="20.100000000000001" customHeight="1" x14ac:dyDescent="0.25">
      <c r="A50" s="3">
        <v>47</v>
      </c>
      <c r="B50" s="3"/>
      <c r="C50" s="3" t="str">
        <f t="shared" si="0"/>
        <v>請確認</v>
      </c>
      <c r="D50" s="41"/>
      <c r="E50" s="38"/>
      <c r="F50" s="5">
        <f t="shared" si="1"/>
        <v>125</v>
      </c>
      <c r="G50" s="4"/>
      <c r="H50" s="39"/>
      <c r="I50" s="39"/>
      <c r="J50" s="41"/>
      <c r="K50" s="8"/>
      <c r="L50" s="8"/>
      <c r="M50" s="8"/>
      <c r="P50" s="33" t="e">
        <f>IF(MOD(INT(VLOOKUP(LEFT($D50,1),設定資料!$D$2:$F$27,3,FALSE)/10)+
MOD(VLOOKUP(LEFT($D50,1),設定資料!$D$2:$F$27,3,FALSE),10)*9+SUMPRODUCT(VALUE(MID($D50,ROW($1:$9)+1,1)),{8;7;6;5;4;3;2;1;1}),10)=0,"正確","錯誤")</f>
        <v>#N/A</v>
      </c>
    </row>
    <row r="51" spans="1:16" ht="20.100000000000001" customHeight="1" x14ac:dyDescent="0.25">
      <c r="A51" s="3">
        <v>48</v>
      </c>
      <c r="B51" s="3"/>
      <c r="C51" s="3" t="str">
        <f t="shared" si="0"/>
        <v>請確認</v>
      </c>
      <c r="D51" s="3"/>
      <c r="E51" s="38"/>
      <c r="F51" s="5">
        <f t="shared" si="1"/>
        <v>125</v>
      </c>
      <c r="G51" s="39"/>
      <c r="H51" s="39"/>
      <c r="I51" s="39"/>
      <c r="J51" s="41"/>
      <c r="K51" s="46"/>
      <c r="L51" s="8"/>
      <c r="M51" s="8"/>
      <c r="P51" s="33" t="e">
        <f>IF(MOD(INT(VLOOKUP(LEFT($D51,1),設定資料!$D$2:$F$27,3,FALSE)/10)+
MOD(VLOOKUP(LEFT($D51,1),設定資料!$D$2:$F$27,3,FALSE),10)*9+SUMPRODUCT(VALUE(MID($D51,ROW($1:$9)+1,1)),{8;7;6;5;4;3;2;1;1}),10)=0,"正確","錯誤")</f>
        <v>#N/A</v>
      </c>
    </row>
    <row r="52" spans="1:16" ht="20.100000000000001" customHeight="1" x14ac:dyDescent="0.25">
      <c r="A52" s="3">
        <v>49</v>
      </c>
      <c r="B52" s="3"/>
      <c r="C52" s="3" t="str">
        <f t="shared" si="0"/>
        <v>請確認</v>
      </c>
      <c r="D52" s="41"/>
      <c r="E52" s="38"/>
      <c r="F52" s="5">
        <f t="shared" si="1"/>
        <v>125</v>
      </c>
      <c r="G52" s="4"/>
      <c r="H52" s="39"/>
      <c r="I52" s="39"/>
      <c r="J52" s="41"/>
      <c r="K52" s="8"/>
      <c r="L52" s="8"/>
      <c r="M52" s="8"/>
      <c r="P52" s="33" t="e">
        <f>IF(MOD(INT(VLOOKUP(LEFT($D52,1),設定資料!$D$2:$F$27,3,FALSE)/10)+
MOD(VLOOKUP(LEFT($D52,1),設定資料!$D$2:$F$27,3,FALSE),10)*9+SUMPRODUCT(VALUE(MID($D52,ROW($1:$9)+1,1)),{8;7;6;5;4;3;2;1;1}),10)=0,"正確","錯誤")</f>
        <v>#N/A</v>
      </c>
    </row>
    <row r="53" spans="1:16" ht="20.100000000000001" customHeight="1" x14ac:dyDescent="0.25">
      <c r="A53" s="3">
        <v>50</v>
      </c>
      <c r="B53" s="3"/>
      <c r="C53" s="3" t="str">
        <f t="shared" si="0"/>
        <v>請確認</v>
      </c>
      <c r="D53" s="41"/>
      <c r="E53" s="38"/>
      <c r="F53" s="5">
        <f t="shared" si="1"/>
        <v>125</v>
      </c>
      <c r="G53" s="4"/>
      <c r="H53" s="39"/>
      <c r="I53" s="39"/>
      <c r="J53" s="41"/>
      <c r="K53" s="8"/>
      <c r="L53" s="8"/>
      <c r="M53" s="8"/>
      <c r="P53" s="33" t="e">
        <f>IF(MOD(INT(VLOOKUP(LEFT($D53,1),設定資料!$D$2:$F$27,3,FALSE)/10)+
MOD(VLOOKUP(LEFT($D53,1),設定資料!$D$2:$F$27,3,FALSE),10)*9+SUMPRODUCT(VALUE(MID($D53,ROW($1:$9)+1,1)),{8;7;6;5;4;3;2;1;1}),10)=0,"正確","錯誤")</f>
        <v>#N/A</v>
      </c>
    </row>
    <row r="54" spans="1:16" s="10" customFormat="1" ht="20.100000000000001" customHeight="1" x14ac:dyDescent="0.25">
      <c r="A54" s="3">
        <v>51</v>
      </c>
      <c r="B54" s="3"/>
      <c r="C54" s="3" t="str">
        <f t="shared" si="0"/>
        <v>請確認</v>
      </c>
      <c r="D54" s="41"/>
      <c r="E54" s="38"/>
      <c r="F54" s="5">
        <f t="shared" si="1"/>
        <v>125</v>
      </c>
      <c r="G54" s="4"/>
      <c r="H54" s="39"/>
      <c r="I54" s="39"/>
      <c r="J54" s="41"/>
      <c r="K54" s="8"/>
      <c r="L54" s="8"/>
      <c r="M54" s="8"/>
      <c r="N54" s="32"/>
      <c r="P54" s="33" t="e">
        <f>IF(MOD(INT(VLOOKUP(LEFT($D54,1),設定資料!$D$2:$F$27,3,FALSE)/10)+
MOD(VLOOKUP(LEFT($D54,1),設定資料!$D$2:$F$27,3,FALSE),10)*9+SUMPRODUCT(VALUE(MID($D54,ROW($1:$9)+1,1)),{8;7;6;5;4;3;2;1;1}),10)=0,"正確","錯誤")</f>
        <v>#N/A</v>
      </c>
    </row>
    <row r="55" spans="1:16" ht="20.100000000000001" customHeight="1" x14ac:dyDescent="0.25">
      <c r="A55" s="3">
        <v>52</v>
      </c>
      <c r="B55" s="3"/>
      <c r="C55" s="3" t="str">
        <f t="shared" si="0"/>
        <v>請確認</v>
      </c>
      <c r="D55" s="41"/>
      <c r="E55" s="38"/>
      <c r="F55" s="5">
        <f t="shared" si="1"/>
        <v>125</v>
      </c>
      <c r="G55" s="4"/>
      <c r="H55" s="39"/>
      <c r="I55" s="39"/>
      <c r="J55" s="41"/>
      <c r="K55" s="8"/>
      <c r="L55" s="8"/>
      <c r="M55" s="8"/>
      <c r="P55" s="33" t="e">
        <f>IF(MOD(INT(VLOOKUP(LEFT($D55,1),設定資料!$D$2:$F$27,3,FALSE)/10)+
MOD(VLOOKUP(LEFT($D55,1),設定資料!$D$2:$F$27,3,FALSE),10)*9+SUMPRODUCT(VALUE(MID($D55,ROW($1:$9)+1,1)),{8;7;6;5;4;3;2;1;1}),10)=0,"正確","錯誤")</f>
        <v>#N/A</v>
      </c>
    </row>
    <row r="56" spans="1:16" ht="20.100000000000001" customHeight="1" x14ac:dyDescent="0.25">
      <c r="A56" s="3">
        <v>53</v>
      </c>
      <c r="B56" s="3"/>
      <c r="C56" s="3" t="str">
        <f t="shared" si="0"/>
        <v>請確認</v>
      </c>
      <c r="D56" s="41"/>
      <c r="E56" s="38"/>
      <c r="F56" s="5">
        <f t="shared" si="1"/>
        <v>125</v>
      </c>
      <c r="G56" s="4"/>
      <c r="H56" s="39"/>
      <c r="I56" s="39"/>
      <c r="J56" s="41"/>
      <c r="K56" s="46"/>
      <c r="L56" s="46"/>
      <c r="M56" s="8"/>
      <c r="P56" s="33" t="e">
        <f>IF(MOD(INT(VLOOKUP(LEFT($D56,1),設定資料!$D$2:$F$27,3,FALSE)/10)+
MOD(VLOOKUP(LEFT($D56,1),設定資料!$D$2:$F$27,3,FALSE),10)*9+SUMPRODUCT(VALUE(MID($D56,ROW($1:$9)+1,1)),{8;7;6;5;4;3;2;1;1}),10)=0,"正確","錯誤")</f>
        <v>#N/A</v>
      </c>
    </row>
    <row r="57" spans="1:16" ht="20.100000000000001" customHeight="1" x14ac:dyDescent="0.25">
      <c r="A57" s="3">
        <v>54</v>
      </c>
      <c r="B57" s="3"/>
      <c r="C57" s="3" t="str">
        <f t="shared" si="0"/>
        <v>請確認</v>
      </c>
      <c r="D57" s="3"/>
      <c r="E57" s="38"/>
      <c r="F57" s="5">
        <f t="shared" si="1"/>
        <v>125</v>
      </c>
      <c r="G57" s="39"/>
      <c r="H57" s="39"/>
      <c r="I57" s="39"/>
      <c r="J57" s="41"/>
      <c r="K57" s="3"/>
      <c r="L57" s="3"/>
      <c r="M57" s="8"/>
      <c r="P57" s="33" t="e">
        <f>IF(MOD(INT(VLOOKUP(LEFT($D57,1),設定資料!$D$2:$F$27,3,FALSE)/10)+
MOD(VLOOKUP(LEFT($D57,1),設定資料!$D$2:$F$27,3,FALSE),10)*9+SUMPRODUCT(VALUE(MID($D57,ROW($1:$9)+1,1)),{8;7;6;5;4;3;2;1;1}),10)=0,"正確","錯誤")</f>
        <v>#N/A</v>
      </c>
    </row>
    <row r="58" spans="1:16" ht="20.100000000000001" customHeight="1" x14ac:dyDescent="0.25">
      <c r="A58" s="3">
        <v>55</v>
      </c>
      <c r="B58" s="3"/>
      <c r="C58" s="3" t="str">
        <f t="shared" si="0"/>
        <v>請確認</v>
      </c>
      <c r="D58" s="41"/>
      <c r="E58" s="38"/>
      <c r="F58" s="5">
        <f t="shared" si="1"/>
        <v>125</v>
      </c>
      <c r="G58" s="4"/>
      <c r="H58" s="39"/>
      <c r="I58" s="39"/>
      <c r="J58" s="41"/>
      <c r="K58" s="8"/>
      <c r="L58" s="8"/>
      <c r="M58" s="8"/>
      <c r="P58" s="33" t="e">
        <f>IF(MOD(INT(VLOOKUP(LEFT($D58,1),設定資料!$D$2:$F$27,3,FALSE)/10)+
MOD(VLOOKUP(LEFT($D58,1),設定資料!$D$2:$F$27,3,FALSE),10)*9+SUMPRODUCT(VALUE(MID($D58,ROW($1:$9)+1,1)),{8;7;6;5;4;3;2;1;1}),10)=0,"正確","錯誤")</f>
        <v>#N/A</v>
      </c>
    </row>
    <row r="59" spans="1:16" ht="20.100000000000001" customHeight="1" x14ac:dyDescent="0.25">
      <c r="A59" s="3">
        <v>56</v>
      </c>
      <c r="B59" s="3"/>
      <c r="C59" s="3" t="str">
        <f t="shared" si="0"/>
        <v>請確認</v>
      </c>
      <c r="D59" s="41"/>
      <c r="E59" s="38"/>
      <c r="F59" s="5">
        <f t="shared" si="1"/>
        <v>125</v>
      </c>
      <c r="G59" s="39"/>
      <c r="H59" s="39"/>
      <c r="I59" s="39"/>
      <c r="J59" s="41"/>
      <c r="K59" s="41"/>
      <c r="L59" s="41"/>
      <c r="M59" s="8"/>
      <c r="P59" s="33" t="e">
        <f>IF(MOD(INT(VLOOKUP(LEFT($D59,1),設定資料!$D$2:$F$27,3,FALSE)/10)+
MOD(VLOOKUP(LEFT($D59,1),設定資料!$D$2:$F$27,3,FALSE),10)*9+SUMPRODUCT(VALUE(MID($D59,ROW($1:$9)+1,1)),{8;7;6;5;4;3;2;1;1}),10)=0,"正確","錯誤")</f>
        <v>#N/A</v>
      </c>
    </row>
    <row r="60" spans="1:16" ht="20.100000000000001" customHeight="1" x14ac:dyDescent="0.25">
      <c r="A60" s="3">
        <v>57</v>
      </c>
      <c r="B60" s="3"/>
      <c r="C60" s="3" t="str">
        <f t="shared" si="0"/>
        <v>請確認</v>
      </c>
      <c r="D60" s="41"/>
      <c r="E60" s="38"/>
      <c r="F60" s="5">
        <f t="shared" si="1"/>
        <v>125</v>
      </c>
      <c r="G60" s="39"/>
      <c r="H60" s="39"/>
      <c r="I60" s="39"/>
      <c r="J60" s="41"/>
      <c r="K60" s="8"/>
      <c r="L60" s="8"/>
      <c r="M60" s="8"/>
      <c r="P60" s="33" t="e">
        <f>IF(MOD(INT(VLOOKUP(LEFT($D60,1),設定資料!$D$2:$F$27,3,FALSE)/10)+
MOD(VLOOKUP(LEFT($D60,1),設定資料!$D$2:$F$27,3,FALSE),10)*9+SUMPRODUCT(VALUE(MID($D60,ROW($1:$9)+1,1)),{8;7;6;5;4;3;2;1;1}),10)=0,"正確","錯誤")</f>
        <v>#N/A</v>
      </c>
    </row>
    <row r="61" spans="1:16" ht="20.100000000000001" customHeight="1" x14ac:dyDescent="0.25">
      <c r="A61" s="3">
        <v>58</v>
      </c>
      <c r="B61" s="3"/>
      <c r="C61" s="3" t="str">
        <f t="shared" si="0"/>
        <v>請確認</v>
      </c>
      <c r="D61" s="3"/>
      <c r="E61" s="38"/>
      <c r="F61" s="5">
        <f t="shared" si="1"/>
        <v>125</v>
      </c>
      <c r="G61" s="39"/>
      <c r="H61" s="39"/>
      <c r="I61" s="39"/>
      <c r="J61" s="41"/>
      <c r="K61" s="8"/>
      <c r="L61" s="8"/>
      <c r="M61" s="8"/>
      <c r="P61" s="33" t="e">
        <f>IF(MOD(INT(VLOOKUP(LEFT($D61,1),設定資料!$D$2:$F$27,3,FALSE)/10)+
MOD(VLOOKUP(LEFT($D61,1),設定資料!$D$2:$F$27,3,FALSE),10)*9+SUMPRODUCT(VALUE(MID($D61,ROW($1:$9)+1,1)),{8;7;6;5;4;3;2;1;1}),10)=0,"正確","錯誤")</f>
        <v>#N/A</v>
      </c>
    </row>
    <row r="62" spans="1:16" ht="20.100000000000001" customHeight="1" x14ac:dyDescent="0.25">
      <c r="A62" s="3">
        <v>59</v>
      </c>
      <c r="B62" s="3"/>
      <c r="C62" s="3" t="str">
        <f t="shared" si="0"/>
        <v>請確認</v>
      </c>
      <c r="D62" s="41"/>
      <c r="E62" s="38"/>
      <c r="F62" s="5">
        <f t="shared" si="1"/>
        <v>125</v>
      </c>
      <c r="G62" s="39"/>
      <c r="H62" s="39"/>
      <c r="I62" s="39"/>
      <c r="J62" s="41"/>
      <c r="K62" s="8"/>
      <c r="L62" s="46"/>
      <c r="M62" s="8"/>
      <c r="P62" s="33" t="e">
        <f>IF(MOD(INT(VLOOKUP(LEFT($D62,1),設定資料!$D$2:$F$27,3,FALSE)/10)+
MOD(VLOOKUP(LEFT($D62,1),設定資料!$D$2:$F$27,3,FALSE),10)*9+SUMPRODUCT(VALUE(MID($D62,ROW($1:$9)+1,1)),{8;7;6;5;4;3;2;1;1}),10)=0,"正確","錯誤")</f>
        <v>#N/A</v>
      </c>
    </row>
    <row r="63" spans="1:16" ht="20.100000000000001" customHeight="1" x14ac:dyDescent="0.25">
      <c r="A63" s="3">
        <v>60</v>
      </c>
      <c r="B63" s="3"/>
      <c r="C63" s="3" t="str">
        <f t="shared" si="0"/>
        <v>請確認</v>
      </c>
      <c r="D63" s="41"/>
      <c r="E63" s="38"/>
      <c r="F63" s="5">
        <f t="shared" si="1"/>
        <v>125</v>
      </c>
      <c r="G63" s="39"/>
      <c r="H63" s="39"/>
      <c r="I63" s="39"/>
      <c r="J63" s="41"/>
      <c r="K63" s="8"/>
      <c r="L63" s="8"/>
      <c r="M63" s="8"/>
      <c r="P63" s="33" t="e">
        <f>IF(MOD(INT(VLOOKUP(LEFT($D63,1),設定資料!$D$2:$F$27,3,FALSE)/10)+
MOD(VLOOKUP(LEFT($D63,1),設定資料!$D$2:$F$27,3,FALSE),10)*9+SUMPRODUCT(VALUE(MID($D63,ROW($1:$9)+1,1)),{8;7;6;5;4;3;2;1;1}),10)=0,"正確","錯誤")</f>
        <v>#N/A</v>
      </c>
    </row>
    <row r="64" spans="1:16" ht="20.100000000000001" customHeight="1" x14ac:dyDescent="0.25">
      <c r="A64" s="3">
        <v>61</v>
      </c>
      <c r="B64" s="3"/>
      <c r="C64" s="3" t="str">
        <f t="shared" si="0"/>
        <v>請確認</v>
      </c>
      <c r="D64" s="41"/>
      <c r="E64" s="38"/>
      <c r="F64" s="5">
        <f t="shared" si="1"/>
        <v>125</v>
      </c>
      <c r="G64" s="39"/>
      <c r="H64" s="39"/>
      <c r="I64" s="39"/>
      <c r="J64" s="41"/>
      <c r="K64" s="8"/>
      <c r="L64" s="8"/>
      <c r="M64" s="8"/>
      <c r="P64" s="33" t="e">
        <f>IF(MOD(INT(VLOOKUP(LEFT($D64,1),設定資料!$D$2:$F$27,3,FALSE)/10)+
MOD(VLOOKUP(LEFT($D64,1),設定資料!$D$2:$F$27,3,FALSE),10)*9+SUMPRODUCT(VALUE(MID($D64,ROW($1:$9)+1,1)),{8;7;6;5;4;3;2;1;1}),10)=0,"正確","錯誤")</f>
        <v>#N/A</v>
      </c>
    </row>
    <row r="65" spans="1:16" ht="20.100000000000001" customHeight="1" x14ac:dyDescent="0.25">
      <c r="A65" s="3">
        <v>62</v>
      </c>
      <c r="B65" s="3"/>
      <c r="C65" s="3" t="str">
        <f t="shared" si="0"/>
        <v>請確認</v>
      </c>
      <c r="D65" s="41"/>
      <c r="E65" s="38"/>
      <c r="F65" s="5">
        <f t="shared" si="1"/>
        <v>125</v>
      </c>
      <c r="G65" s="39"/>
      <c r="H65" s="39"/>
      <c r="I65" s="39"/>
      <c r="J65" s="41"/>
      <c r="K65" s="8"/>
      <c r="L65" s="8"/>
      <c r="M65" s="8"/>
      <c r="P65" s="33" t="e">
        <f>IF(MOD(INT(VLOOKUP(LEFT($D65,1),設定資料!$D$2:$F$27,3,FALSE)/10)+
MOD(VLOOKUP(LEFT($D65,1),設定資料!$D$2:$F$27,3,FALSE),10)*9+SUMPRODUCT(VALUE(MID($D65,ROW($1:$9)+1,1)),{8;7;6;5;4;3;2;1;1}),10)=0,"正確","錯誤")</f>
        <v>#N/A</v>
      </c>
    </row>
    <row r="66" spans="1:16" ht="20.100000000000001" customHeight="1" x14ac:dyDescent="0.25">
      <c r="A66" s="3">
        <v>63</v>
      </c>
      <c r="B66" s="3"/>
      <c r="C66" s="3" t="str">
        <f t="shared" si="0"/>
        <v>請確認</v>
      </c>
      <c r="D66" s="41"/>
      <c r="E66" s="38"/>
      <c r="F66" s="5">
        <f t="shared" si="1"/>
        <v>125</v>
      </c>
      <c r="G66" s="39"/>
      <c r="H66" s="39"/>
      <c r="I66" s="39"/>
      <c r="J66" s="41"/>
      <c r="K66" s="8"/>
      <c r="L66" s="8"/>
      <c r="M66" s="8"/>
      <c r="P66" s="33" t="e">
        <f>IF(MOD(INT(VLOOKUP(LEFT($D66,1),設定資料!$D$2:$F$27,3,FALSE)/10)+
MOD(VLOOKUP(LEFT($D66,1),設定資料!$D$2:$F$27,3,FALSE),10)*9+SUMPRODUCT(VALUE(MID($D66,ROW($1:$9)+1,1)),{8;7;6;5;4;3;2;1;1}),10)=0,"正確","錯誤")</f>
        <v>#N/A</v>
      </c>
    </row>
    <row r="67" spans="1:16" ht="20.100000000000001" customHeight="1" x14ac:dyDescent="0.25">
      <c r="A67" s="3">
        <v>64</v>
      </c>
      <c r="B67" s="3"/>
      <c r="C67" s="3" t="str">
        <f t="shared" si="0"/>
        <v>請確認</v>
      </c>
      <c r="D67" s="41"/>
      <c r="E67" s="38"/>
      <c r="F67" s="5">
        <f t="shared" si="1"/>
        <v>125</v>
      </c>
      <c r="G67" s="39"/>
      <c r="H67" s="39"/>
      <c r="I67" s="39"/>
      <c r="J67" s="41"/>
      <c r="K67" s="8"/>
      <c r="L67" s="8"/>
      <c r="M67" s="8"/>
      <c r="P67" s="33" t="e">
        <f>IF(MOD(INT(VLOOKUP(LEFT($D67,1),設定資料!$D$2:$F$27,3,FALSE)/10)+
MOD(VLOOKUP(LEFT($D67,1),設定資料!$D$2:$F$27,3,FALSE),10)*9+SUMPRODUCT(VALUE(MID($D67,ROW($1:$9)+1,1)),{8;7;6;5;4;3;2;1;1}),10)=0,"正確","錯誤")</f>
        <v>#N/A</v>
      </c>
    </row>
    <row r="68" spans="1:16" ht="20.100000000000001" customHeight="1" x14ac:dyDescent="0.25">
      <c r="A68" s="3">
        <v>65</v>
      </c>
      <c r="B68" s="3"/>
      <c r="C68" s="3" t="str">
        <f t="shared" si="0"/>
        <v>請確認</v>
      </c>
      <c r="D68" s="41"/>
      <c r="E68" s="38"/>
      <c r="F68" s="5">
        <f t="shared" si="1"/>
        <v>125</v>
      </c>
      <c r="G68" s="39"/>
      <c r="H68" s="39"/>
      <c r="I68" s="39"/>
      <c r="J68" s="41"/>
      <c r="K68" s="8"/>
      <c r="L68" s="8"/>
      <c r="M68" s="8"/>
      <c r="P68" s="33" t="e">
        <f>IF(MOD(INT(VLOOKUP(LEFT($D68,1),設定資料!$D$2:$F$27,3,FALSE)/10)+
MOD(VLOOKUP(LEFT($D68,1),設定資料!$D$2:$F$27,3,FALSE),10)*9+SUMPRODUCT(VALUE(MID($D68,ROW($1:$9)+1,1)),{8;7;6;5;4;3;2;1;1}),10)=0,"正確","錯誤")</f>
        <v>#N/A</v>
      </c>
    </row>
    <row r="69" spans="1:16" ht="20.100000000000001" customHeight="1" x14ac:dyDescent="0.25">
      <c r="A69" s="3">
        <v>66</v>
      </c>
      <c r="B69" s="3"/>
      <c r="C69" s="3" t="str">
        <f t="shared" ref="C69:C132" si="2">IF(MID(D69,2,1)="1","男",IF(MID(D69,2,1)="2","女","請確認"))</f>
        <v>請確認</v>
      </c>
      <c r="D69" s="41"/>
      <c r="E69" s="38"/>
      <c r="F69" s="5">
        <f t="shared" ref="F69:F132" si="3">DATEDIF(E69,DATE($D$2+1911,$F$2,1),"Y")</f>
        <v>125</v>
      </c>
      <c r="G69" s="39"/>
      <c r="H69" s="39"/>
      <c r="I69" s="39"/>
      <c r="J69" s="41"/>
      <c r="K69" s="8"/>
      <c r="L69" s="8"/>
      <c r="M69" s="8"/>
      <c r="P69" s="33" t="e">
        <f>IF(MOD(INT(VLOOKUP(LEFT($D69,1),設定資料!$D$2:$F$27,3,FALSE)/10)+
MOD(VLOOKUP(LEFT($D69,1),設定資料!$D$2:$F$27,3,FALSE),10)*9+SUMPRODUCT(VALUE(MID($D69,ROW($1:$9)+1,1)),{8;7;6;5;4;3;2;1;1}),10)=0,"正確","錯誤")</f>
        <v>#N/A</v>
      </c>
    </row>
    <row r="70" spans="1:16" ht="20.100000000000001" customHeight="1" x14ac:dyDescent="0.25">
      <c r="A70" s="3">
        <v>67</v>
      </c>
      <c r="B70" s="3"/>
      <c r="C70" s="3" t="str">
        <f t="shared" si="2"/>
        <v>請確認</v>
      </c>
      <c r="D70" s="41"/>
      <c r="E70" s="38"/>
      <c r="F70" s="5">
        <f t="shared" si="3"/>
        <v>125</v>
      </c>
      <c r="G70" s="39"/>
      <c r="H70" s="39"/>
      <c r="I70" s="39"/>
      <c r="J70" s="41"/>
      <c r="K70" s="8"/>
      <c r="L70" s="8"/>
      <c r="M70" s="8"/>
      <c r="P70" s="33" t="e">
        <f>IF(MOD(INT(VLOOKUP(LEFT($D70,1),設定資料!$D$2:$F$27,3,FALSE)/10)+
MOD(VLOOKUP(LEFT($D70,1),設定資料!$D$2:$F$27,3,FALSE),10)*9+SUMPRODUCT(VALUE(MID($D70,ROW($1:$9)+1,1)),{8;7;6;5;4;3;2;1;1}),10)=0,"正確","錯誤")</f>
        <v>#N/A</v>
      </c>
    </row>
    <row r="71" spans="1:16" ht="20.100000000000001" customHeight="1" x14ac:dyDescent="0.25">
      <c r="A71" s="3">
        <v>68</v>
      </c>
      <c r="B71" s="3"/>
      <c r="C71" s="3" t="str">
        <f t="shared" si="2"/>
        <v>請確認</v>
      </c>
      <c r="D71" s="3"/>
      <c r="E71" s="38"/>
      <c r="F71" s="5">
        <f t="shared" si="3"/>
        <v>125</v>
      </c>
      <c r="G71" s="39"/>
      <c r="H71" s="39"/>
      <c r="I71" s="39"/>
      <c r="J71" s="3"/>
      <c r="K71" s="46"/>
      <c r="L71" s="46"/>
      <c r="M71" s="8"/>
      <c r="P71" s="33" t="e">
        <f>IF(MOD(INT(VLOOKUP(LEFT($D71,1),設定資料!$D$2:$F$27,3,FALSE)/10)+
MOD(VLOOKUP(LEFT($D71,1),設定資料!$D$2:$F$27,3,FALSE),10)*9+SUMPRODUCT(VALUE(MID($D71,ROW($1:$9)+1,1)),{8;7;6;5;4;3;2;1;1}),10)=0,"正確","錯誤")</f>
        <v>#N/A</v>
      </c>
    </row>
    <row r="72" spans="1:16" ht="20.100000000000001" customHeight="1" x14ac:dyDescent="0.25">
      <c r="A72" s="3">
        <v>69</v>
      </c>
      <c r="B72" s="3"/>
      <c r="C72" s="3" t="str">
        <f t="shared" si="2"/>
        <v>請確認</v>
      </c>
      <c r="D72" s="41"/>
      <c r="E72" s="38"/>
      <c r="F72" s="5">
        <f t="shared" si="3"/>
        <v>125</v>
      </c>
      <c r="G72" s="39"/>
      <c r="H72" s="39"/>
      <c r="I72" s="39"/>
      <c r="J72" s="41"/>
      <c r="K72" s="8"/>
      <c r="L72" s="8"/>
      <c r="M72" s="8"/>
      <c r="P72" s="33" t="e">
        <f>IF(MOD(INT(VLOOKUP(LEFT($D72,1),設定資料!$D$2:$F$27,3,FALSE)/10)+
MOD(VLOOKUP(LEFT($D72,1),設定資料!$D$2:$F$27,3,FALSE),10)*9+SUMPRODUCT(VALUE(MID($D72,ROW($1:$9)+1,1)),{8;7;6;5;4;3;2;1;1}),10)=0,"正確","錯誤")</f>
        <v>#N/A</v>
      </c>
    </row>
    <row r="73" spans="1:16" ht="20.100000000000001" customHeight="1" x14ac:dyDescent="0.25">
      <c r="A73" s="3">
        <v>70</v>
      </c>
      <c r="B73" s="3"/>
      <c r="C73" s="3" t="str">
        <f t="shared" si="2"/>
        <v>請確認</v>
      </c>
      <c r="D73" s="41"/>
      <c r="E73" s="38"/>
      <c r="F73" s="5">
        <f t="shared" si="3"/>
        <v>125</v>
      </c>
      <c r="G73" s="39"/>
      <c r="H73" s="39"/>
      <c r="I73" s="39"/>
      <c r="J73" s="41"/>
      <c r="K73" s="8"/>
      <c r="L73" s="8"/>
      <c r="M73" s="8"/>
      <c r="P73" s="33" t="e">
        <f>IF(MOD(INT(VLOOKUP(LEFT($D73,1),設定資料!$D$2:$F$27,3,FALSE)/10)+
MOD(VLOOKUP(LEFT($D73,1),設定資料!$D$2:$F$27,3,FALSE),10)*9+SUMPRODUCT(VALUE(MID($D73,ROW($1:$9)+1,1)),{8;7;6;5;4;3;2;1;1}),10)=0,"正確","錯誤")</f>
        <v>#N/A</v>
      </c>
    </row>
    <row r="74" spans="1:16" ht="20.100000000000001" customHeight="1" x14ac:dyDescent="0.25">
      <c r="A74" s="3">
        <v>71</v>
      </c>
      <c r="B74" s="3"/>
      <c r="C74" s="3" t="str">
        <f t="shared" si="2"/>
        <v>請確認</v>
      </c>
      <c r="D74" s="41"/>
      <c r="E74" s="38"/>
      <c r="F74" s="5">
        <f t="shared" si="3"/>
        <v>125</v>
      </c>
      <c r="G74" s="39"/>
      <c r="H74" s="39"/>
      <c r="I74" s="39"/>
      <c r="J74" s="41"/>
      <c r="K74" s="8"/>
      <c r="L74" s="8"/>
      <c r="M74" s="8"/>
      <c r="P74" s="33" t="e">
        <f>IF(MOD(INT(VLOOKUP(LEFT($D74,1),設定資料!$D$2:$F$27,3,FALSE)/10)+
MOD(VLOOKUP(LEFT($D74,1),設定資料!$D$2:$F$27,3,FALSE),10)*9+SUMPRODUCT(VALUE(MID($D74,ROW($1:$9)+1,1)),{8;7;6;5;4;3;2;1;1}),10)=0,"正確","錯誤")</f>
        <v>#N/A</v>
      </c>
    </row>
    <row r="75" spans="1:16" ht="20.100000000000001" customHeight="1" x14ac:dyDescent="0.25">
      <c r="A75" s="3">
        <v>72</v>
      </c>
      <c r="B75" s="3"/>
      <c r="C75" s="3" t="str">
        <f t="shared" si="2"/>
        <v>請確認</v>
      </c>
      <c r="D75" s="43"/>
      <c r="E75" s="38"/>
      <c r="F75" s="5">
        <f t="shared" si="3"/>
        <v>125</v>
      </c>
      <c r="G75" s="39"/>
      <c r="H75" s="39"/>
      <c r="I75" s="39"/>
      <c r="J75" s="41"/>
      <c r="K75" s="8"/>
      <c r="L75" s="8"/>
      <c r="M75" s="8"/>
      <c r="P75" s="33" t="e">
        <f>IF(MOD(INT(VLOOKUP(LEFT($D75,1),設定資料!$D$2:$F$27,3,FALSE)/10)+
MOD(VLOOKUP(LEFT($D75,1),設定資料!$D$2:$F$27,3,FALSE),10)*9+SUMPRODUCT(VALUE(MID($D75,ROW($1:$9)+1,1)),{8;7;6;5;4;3;2;1;1}),10)=0,"正確","錯誤")</f>
        <v>#N/A</v>
      </c>
    </row>
    <row r="76" spans="1:16" ht="20.100000000000001" customHeight="1" x14ac:dyDescent="0.25">
      <c r="A76" s="3">
        <v>73</v>
      </c>
      <c r="B76" s="3"/>
      <c r="C76" s="3" t="str">
        <f t="shared" si="2"/>
        <v>請確認</v>
      </c>
      <c r="D76" s="41"/>
      <c r="E76" s="38"/>
      <c r="F76" s="5">
        <f t="shared" si="3"/>
        <v>125</v>
      </c>
      <c r="G76" s="39"/>
      <c r="H76" s="39"/>
      <c r="I76" s="39"/>
      <c r="J76" s="41"/>
      <c r="K76" s="8"/>
      <c r="L76" s="8"/>
      <c r="M76" s="8"/>
      <c r="P76" s="33" t="e">
        <f>IF(MOD(INT(VLOOKUP(LEFT($D76,1),設定資料!$D$2:$F$27,3,FALSE)/10)+
MOD(VLOOKUP(LEFT($D76,1),設定資料!$D$2:$F$27,3,FALSE),10)*9+SUMPRODUCT(VALUE(MID($D76,ROW($1:$9)+1,1)),{8;7;6;5;4;3;2;1;1}),10)=0,"正確","錯誤")</f>
        <v>#N/A</v>
      </c>
    </row>
    <row r="77" spans="1:16" ht="20.100000000000001" customHeight="1" x14ac:dyDescent="0.25">
      <c r="A77" s="3">
        <v>74</v>
      </c>
      <c r="B77" s="3"/>
      <c r="C77" s="3" t="str">
        <f t="shared" si="2"/>
        <v>請確認</v>
      </c>
      <c r="D77" s="41"/>
      <c r="E77" s="38"/>
      <c r="F77" s="5">
        <f t="shared" si="3"/>
        <v>125</v>
      </c>
      <c r="G77" s="39"/>
      <c r="H77" s="39"/>
      <c r="I77" s="39"/>
      <c r="J77" s="41"/>
      <c r="K77" s="8"/>
      <c r="L77" s="8"/>
      <c r="M77" s="8"/>
      <c r="P77" s="33" t="e">
        <f>IF(MOD(INT(VLOOKUP(LEFT($D77,1),設定資料!$D$2:$F$27,3,FALSE)/10)+
MOD(VLOOKUP(LEFT($D77,1),設定資料!$D$2:$F$27,3,FALSE),10)*9+SUMPRODUCT(VALUE(MID($D77,ROW($1:$9)+1,1)),{8;7;6;5;4;3;2;1;1}),10)=0,"正確","錯誤")</f>
        <v>#N/A</v>
      </c>
    </row>
    <row r="78" spans="1:16" ht="20.100000000000001" customHeight="1" x14ac:dyDescent="0.25">
      <c r="A78" s="3">
        <v>75</v>
      </c>
      <c r="B78" s="3"/>
      <c r="C78" s="3" t="str">
        <f t="shared" si="2"/>
        <v>請確認</v>
      </c>
      <c r="D78" s="41"/>
      <c r="E78" s="38"/>
      <c r="F78" s="5">
        <f t="shared" si="3"/>
        <v>125</v>
      </c>
      <c r="G78" s="39"/>
      <c r="H78" s="39"/>
      <c r="I78" s="39"/>
      <c r="J78" s="41"/>
      <c r="K78" s="8"/>
      <c r="L78" s="8"/>
      <c r="M78" s="8"/>
      <c r="P78" s="33" t="e">
        <f>IF(MOD(INT(VLOOKUP(LEFT($D78,1),設定資料!$D$2:$F$27,3,FALSE)/10)+
MOD(VLOOKUP(LEFT($D78,1),設定資料!$D$2:$F$27,3,FALSE),10)*9+SUMPRODUCT(VALUE(MID($D78,ROW($1:$9)+1,1)),{8;7;6;5;4;3;2;1;1}),10)=0,"正確","錯誤")</f>
        <v>#N/A</v>
      </c>
    </row>
    <row r="79" spans="1:16" ht="20.100000000000001" customHeight="1" x14ac:dyDescent="0.25">
      <c r="A79" s="3">
        <v>76</v>
      </c>
      <c r="B79" s="3"/>
      <c r="C79" s="3" t="str">
        <f t="shared" si="2"/>
        <v>請確認</v>
      </c>
      <c r="D79" s="41"/>
      <c r="E79" s="38"/>
      <c r="F79" s="5">
        <f t="shared" si="3"/>
        <v>125</v>
      </c>
      <c r="G79" s="39"/>
      <c r="H79" s="39"/>
      <c r="I79" s="39"/>
      <c r="J79" s="41"/>
      <c r="K79" s="8"/>
      <c r="L79" s="8"/>
      <c r="M79" s="8"/>
      <c r="P79" s="33" t="e">
        <f>IF(MOD(INT(VLOOKUP(LEFT($D79,1),設定資料!$D$2:$F$27,3,FALSE)/10)+
MOD(VLOOKUP(LEFT($D79,1),設定資料!$D$2:$F$27,3,FALSE),10)*9+SUMPRODUCT(VALUE(MID($D79,ROW($1:$9)+1,1)),{8;7;6;5;4;3;2;1;1}),10)=0,"正確","錯誤")</f>
        <v>#N/A</v>
      </c>
    </row>
    <row r="80" spans="1:16" ht="20.100000000000001" customHeight="1" x14ac:dyDescent="0.25">
      <c r="A80" s="3">
        <v>77</v>
      </c>
      <c r="B80" s="3"/>
      <c r="C80" s="3" t="str">
        <f t="shared" si="2"/>
        <v>請確認</v>
      </c>
      <c r="D80" s="3"/>
      <c r="E80" s="38"/>
      <c r="F80" s="5">
        <f t="shared" si="3"/>
        <v>125</v>
      </c>
      <c r="G80" s="39"/>
      <c r="H80" s="39"/>
      <c r="I80" s="39"/>
      <c r="J80" s="41"/>
      <c r="K80" s="46"/>
      <c r="L80" s="46"/>
      <c r="M80" s="8"/>
      <c r="P80" s="33" t="e">
        <f>IF(MOD(INT(VLOOKUP(LEFT($D80,1),設定資料!$D$2:$F$27,3,FALSE)/10)+
MOD(VLOOKUP(LEFT($D80,1),設定資料!$D$2:$F$27,3,FALSE),10)*9+SUMPRODUCT(VALUE(MID($D80,ROW($1:$9)+1,1)),{8;7;6;5;4;3;2;1;1}),10)=0,"正確","錯誤")</f>
        <v>#N/A</v>
      </c>
    </row>
    <row r="81" spans="1:16" ht="20.100000000000001" customHeight="1" x14ac:dyDescent="0.25">
      <c r="A81" s="3">
        <v>78</v>
      </c>
      <c r="B81" s="3"/>
      <c r="C81" s="3" t="str">
        <f t="shared" si="2"/>
        <v>請確認</v>
      </c>
      <c r="D81" s="41"/>
      <c r="E81" s="38"/>
      <c r="F81" s="5">
        <f t="shared" si="3"/>
        <v>125</v>
      </c>
      <c r="G81" s="39"/>
      <c r="H81" s="39"/>
      <c r="I81" s="39"/>
      <c r="J81" s="41"/>
      <c r="K81" s="8"/>
      <c r="L81" s="8"/>
      <c r="M81" s="8"/>
      <c r="P81" s="33" t="e">
        <f>IF(MOD(INT(VLOOKUP(LEFT($D81,1),設定資料!$D$2:$F$27,3,FALSE)/10)+
MOD(VLOOKUP(LEFT($D81,1),設定資料!$D$2:$F$27,3,FALSE),10)*9+SUMPRODUCT(VALUE(MID($D81,ROW($1:$9)+1,1)),{8;7;6;5;4;3;2;1;1}),10)=0,"正確","錯誤")</f>
        <v>#N/A</v>
      </c>
    </row>
    <row r="82" spans="1:16" ht="20.100000000000001" customHeight="1" x14ac:dyDescent="0.25">
      <c r="A82" s="3">
        <v>79</v>
      </c>
      <c r="B82" s="3"/>
      <c r="C82" s="3" t="str">
        <f t="shared" si="2"/>
        <v>請確認</v>
      </c>
      <c r="D82" s="41"/>
      <c r="E82" s="38"/>
      <c r="F82" s="5">
        <f t="shared" si="3"/>
        <v>125</v>
      </c>
      <c r="G82" s="39"/>
      <c r="H82" s="39"/>
      <c r="I82" s="39"/>
      <c r="J82" s="41"/>
      <c r="K82" s="8"/>
      <c r="L82" s="8"/>
      <c r="M82" s="8"/>
      <c r="P82" s="33" t="e">
        <f>IF(MOD(INT(VLOOKUP(LEFT($D82,1),設定資料!$D$2:$F$27,3,FALSE)/10)+
MOD(VLOOKUP(LEFT($D82,1),設定資料!$D$2:$F$27,3,FALSE),10)*9+SUMPRODUCT(VALUE(MID($D82,ROW($1:$9)+1,1)),{8;7;6;5;4;3;2;1;1}),10)=0,"正確","錯誤")</f>
        <v>#N/A</v>
      </c>
    </row>
    <row r="83" spans="1:16" ht="20.100000000000001" customHeight="1" x14ac:dyDescent="0.25">
      <c r="A83" s="3">
        <v>80</v>
      </c>
      <c r="B83" s="3"/>
      <c r="C83" s="3" t="str">
        <f t="shared" si="2"/>
        <v>請確認</v>
      </c>
      <c r="D83" s="3"/>
      <c r="E83" s="38"/>
      <c r="F83" s="5">
        <f t="shared" si="3"/>
        <v>125</v>
      </c>
      <c r="G83" s="39"/>
      <c r="H83" s="39"/>
      <c r="I83" s="39"/>
      <c r="J83" s="41"/>
      <c r="K83" s="46"/>
      <c r="L83" s="46"/>
      <c r="M83" s="8"/>
      <c r="P83" s="33" t="e">
        <f>IF(MOD(INT(VLOOKUP(LEFT($D83,1),設定資料!$D$2:$F$27,3,FALSE)/10)+
MOD(VLOOKUP(LEFT($D83,1),設定資料!$D$2:$F$27,3,FALSE),10)*9+SUMPRODUCT(VALUE(MID($D83,ROW($1:$9)+1,1)),{8;7;6;5;4;3;2;1;1}),10)=0,"正確","錯誤")</f>
        <v>#N/A</v>
      </c>
    </row>
    <row r="84" spans="1:16" ht="20.100000000000001" customHeight="1" x14ac:dyDescent="0.25">
      <c r="A84" s="3">
        <v>81</v>
      </c>
      <c r="B84" s="3"/>
      <c r="C84" s="3" t="str">
        <f t="shared" si="2"/>
        <v>請確認</v>
      </c>
      <c r="D84" s="3"/>
      <c r="E84" s="38"/>
      <c r="F84" s="5">
        <f t="shared" si="3"/>
        <v>125</v>
      </c>
      <c r="G84" s="39"/>
      <c r="H84" s="39"/>
      <c r="I84" s="39"/>
      <c r="J84" s="41"/>
      <c r="K84" s="46"/>
      <c r="L84" s="46"/>
      <c r="M84" s="8"/>
      <c r="P84" s="33" t="e">
        <f>IF(MOD(INT(VLOOKUP(LEFT($D84,1),設定資料!$D$2:$F$27,3,FALSE)/10)+
MOD(VLOOKUP(LEFT($D84,1),設定資料!$D$2:$F$27,3,FALSE),10)*9+SUMPRODUCT(VALUE(MID($D84,ROW($1:$9)+1,1)),{8;7;6;5;4;3;2;1;1}),10)=0,"正確","錯誤")</f>
        <v>#N/A</v>
      </c>
    </row>
    <row r="85" spans="1:16" ht="20.100000000000001" customHeight="1" x14ac:dyDescent="0.25">
      <c r="A85" s="3">
        <v>82</v>
      </c>
      <c r="B85" s="3"/>
      <c r="C85" s="3" t="str">
        <f t="shared" si="2"/>
        <v>請確認</v>
      </c>
      <c r="D85" s="41"/>
      <c r="E85" s="38"/>
      <c r="F85" s="5">
        <f t="shared" si="3"/>
        <v>125</v>
      </c>
      <c r="G85" s="39"/>
      <c r="H85" s="39"/>
      <c r="I85" s="39"/>
      <c r="J85" s="41"/>
      <c r="K85" s="8"/>
      <c r="L85" s="8"/>
      <c r="M85" s="8"/>
      <c r="N85" s="48"/>
      <c r="P85" s="33" t="e">
        <f>IF(MOD(INT(VLOOKUP(LEFT($D85,1),設定資料!$D$2:$F$27,3,FALSE)/10)+
MOD(VLOOKUP(LEFT($D85,1),設定資料!$D$2:$F$27,3,FALSE),10)*9+SUMPRODUCT(VALUE(MID($D85,ROW($1:$9)+1,1)),{8;7;6;5;4;3;2;1;1}),10)=0,"正確","錯誤")</f>
        <v>#N/A</v>
      </c>
    </row>
    <row r="86" spans="1:16" ht="20.100000000000001" customHeight="1" x14ac:dyDescent="0.25">
      <c r="A86" s="3">
        <v>83</v>
      </c>
      <c r="B86" s="3"/>
      <c r="C86" s="3" t="str">
        <f t="shared" si="2"/>
        <v>請確認</v>
      </c>
      <c r="D86" s="41"/>
      <c r="E86" s="38"/>
      <c r="F86" s="5">
        <f t="shared" si="3"/>
        <v>125</v>
      </c>
      <c r="G86" s="39"/>
      <c r="H86" s="39"/>
      <c r="I86" s="39"/>
      <c r="J86" s="41"/>
      <c r="K86" s="41"/>
      <c r="L86" s="41"/>
      <c r="M86" s="8"/>
      <c r="P86" s="33" t="e">
        <f>IF(MOD(INT(VLOOKUP(LEFT($D86,1),設定資料!$D$2:$F$27,3,FALSE)/10)+
MOD(VLOOKUP(LEFT($D86,1),設定資料!$D$2:$F$27,3,FALSE),10)*9+SUMPRODUCT(VALUE(MID($D86,ROW($1:$9)+1,1)),{8;7;6;5;4;3;2;1;1}),10)=0,"正確","錯誤")</f>
        <v>#N/A</v>
      </c>
    </row>
    <row r="87" spans="1:16" ht="20.100000000000001" customHeight="1" x14ac:dyDescent="0.25">
      <c r="A87" s="3">
        <v>84</v>
      </c>
      <c r="B87" s="3"/>
      <c r="C87" s="3" t="str">
        <f t="shared" si="2"/>
        <v>請確認</v>
      </c>
      <c r="D87" s="39"/>
      <c r="E87" s="38"/>
      <c r="F87" s="5">
        <f t="shared" si="3"/>
        <v>125</v>
      </c>
      <c r="G87" s="39"/>
      <c r="H87" s="39"/>
      <c r="I87" s="39"/>
      <c r="J87" s="39"/>
      <c r="K87" s="8"/>
      <c r="L87" s="8"/>
      <c r="M87" s="8"/>
      <c r="P87" s="33" t="e">
        <f>IF(MOD(INT(VLOOKUP(LEFT($D87,1),設定資料!$D$2:$F$27,3,FALSE)/10)+
MOD(VLOOKUP(LEFT($D87,1),設定資料!$D$2:$F$27,3,FALSE),10)*9+SUMPRODUCT(VALUE(MID($D87,ROW($1:$9)+1,1)),{8;7;6;5;4;3;2;1;1}),10)=0,"正確","錯誤")</f>
        <v>#N/A</v>
      </c>
    </row>
    <row r="88" spans="1:16" ht="20.100000000000001" customHeight="1" x14ac:dyDescent="0.25">
      <c r="A88" s="3">
        <v>85</v>
      </c>
      <c r="B88" s="3"/>
      <c r="C88" s="3" t="str">
        <f t="shared" si="2"/>
        <v>請確認</v>
      </c>
      <c r="D88" s="41"/>
      <c r="E88" s="38"/>
      <c r="F88" s="5">
        <f t="shared" si="3"/>
        <v>125</v>
      </c>
      <c r="G88" s="39"/>
      <c r="H88" s="39"/>
      <c r="I88" s="39"/>
      <c r="J88" s="41"/>
      <c r="K88" s="8"/>
      <c r="L88" s="8"/>
      <c r="M88" s="8"/>
      <c r="P88" s="33" t="e">
        <f>IF(MOD(INT(VLOOKUP(LEFT($D88,1),設定資料!$D$2:$F$27,3,FALSE)/10)+
MOD(VLOOKUP(LEFT($D88,1),設定資料!$D$2:$F$27,3,FALSE),10)*9+SUMPRODUCT(VALUE(MID($D88,ROW($1:$9)+1,1)),{8;7;6;5;4;3;2;1;1}),10)=0,"正確","錯誤")</f>
        <v>#N/A</v>
      </c>
    </row>
    <row r="89" spans="1:16" ht="20.100000000000001" customHeight="1" x14ac:dyDescent="0.25">
      <c r="A89" s="3">
        <v>86</v>
      </c>
      <c r="B89" s="3"/>
      <c r="C89" s="3" t="str">
        <f t="shared" si="2"/>
        <v>請確認</v>
      </c>
      <c r="D89" s="43"/>
      <c r="E89" s="38"/>
      <c r="F89" s="5">
        <f t="shared" si="3"/>
        <v>125</v>
      </c>
      <c r="G89" s="39"/>
      <c r="H89" s="39"/>
      <c r="I89" s="39"/>
      <c r="J89" s="39"/>
      <c r="K89" s="8"/>
      <c r="L89" s="8"/>
      <c r="M89" s="8"/>
      <c r="N89" s="48"/>
      <c r="P89" s="33" t="e">
        <f>IF(MOD(INT(VLOOKUP(LEFT($D89,1),設定資料!$D$2:$F$27,3,FALSE)/10)+
MOD(VLOOKUP(LEFT($D89,1),設定資料!$D$2:$F$27,3,FALSE),10)*9+SUMPRODUCT(VALUE(MID($D89,ROW($1:$9)+1,1)),{8;7;6;5;4;3;2;1;1}),10)=0,"正確","錯誤")</f>
        <v>#N/A</v>
      </c>
    </row>
    <row r="90" spans="1:16" s="1" customFormat="1" ht="20.100000000000001" customHeight="1" x14ac:dyDescent="0.25">
      <c r="A90" s="3">
        <v>87</v>
      </c>
      <c r="B90" s="3"/>
      <c r="C90" s="3" t="str">
        <f t="shared" si="2"/>
        <v>請確認</v>
      </c>
      <c r="D90" s="41"/>
      <c r="E90" s="38"/>
      <c r="F90" s="5">
        <f t="shared" si="3"/>
        <v>125</v>
      </c>
      <c r="G90" s="39"/>
      <c r="H90" s="39"/>
      <c r="I90" s="39"/>
      <c r="J90" s="41"/>
      <c r="K90" s="8"/>
      <c r="L90" s="8"/>
      <c r="M90" s="8"/>
      <c r="N90" s="32"/>
      <c r="O90" s="48"/>
      <c r="P90" s="33" t="e">
        <f>IF(MOD(INT(VLOOKUP(LEFT($D90,1),設定資料!$D$2:$F$27,3,FALSE)/10)+
MOD(VLOOKUP(LEFT($D90,1),設定資料!$D$2:$F$27,3,FALSE),10)*9+SUMPRODUCT(VALUE(MID($D90,ROW($1:$9)+1,1)),{8;7;6;5;4;3;2;1;1}),10)=0,"正確","錯誤")</f>
        <v>#N/A</v>
      </c>
    </row>
    <row r="91" spans="1:16" ht="20.100000000000001" customHeight="1" x14ac:dyDescent="0.25">
      <c r="A91" s="3">
        <v>88</v>
      </c>
      <c r="B91" s="3"/>
      <c r="C91" s="3" t="str">
        <f t="shared" si="2"/>
        <v>請確認</v>
      </c>
      <c r="D91" s="41"/>
      <c r="E91" s="38"/>
      <c r="F91" s="5">
        <f t="shared" si="3"/>
        <v>125</v>
      </c>
      <c r="G91" s="39"/>
      <c r="H91" s="39"/>
      <c r="I91" s="39"/>
      <c r="J91" s="41"/>
      <c r="K91" s="8"/>
      <c r="L91" s="8"/>
      <c r="M91" s="8"/>
      <c r="P91" s="33" t="e">
        <f>IF(MOD(INT(VLOOKUP(LEFT($D91,1),設定資料!$D$2:$F$27,3,FALSE)/10)+
MOD(VLOOKUP(LEFT($D91,1),設定資料!$D$2:$F$27,3,FALSE),10)*9+SUMPRODUCT(VALUE(MID($D91,ROW($1:$9)+1,1)),{8;7;6;5;4;3;2;1;1}),10)=0,"正確","錯誤")</f>
        <v>#N/A</v>
      </c>
    </row>
    <row r="92" spans="1:16" ht="20.100000000000001" customHeight="1" x14ac:dyDescent="0.25">
      <c r="A92" s="3">
        <v>89</v>
      </c>
      <c r="B92" s="3"/>
      <c r="C92" s="3" t="str">
        <f t="shared" si="2"/>
        <v>請確認</v>
      </c>
      <c r="D92" s="39"/>
      <c r="E92" s="38"/>
      <c r="F92" s="5">
        <f t="shared" si="3"/>
        <v>125</v>
      </c>
      <c r="G92" s="39"/>
      <c r="H92" s="39"/>
      <c r="I92" s="39"/>
      <c r="J92" s="39"/>
      <c r="K92" s="8"/>
      <c r="L92" s="8"/>
      <c r="M92" s="8"/>
      <c r="P92" s="33" t="e">
        <f>IF(MOD(INT(VLOOKUP(LEFT($D92,1),設定資料!$D$2:$F$27,3,FALSE)/10)+
MOD(VLOOKUP(LEFT($D92,1),設定資料!$D$2:$F$27,3,FALSE),10)*9+SUMPRODUCT(VALUE(MID($D92,ROW($1:$9)+1,1)),{8;7;6;5;4;3;2;1;1}),10)=0,"正確","錯誤")</f>
        <v>#N/A</v>
      </c>
    </row>
    <row r="93" spans="1:16" ht="20.100000000000001" customHeight="1" x14ac:dyDescent="0.25">
      <c r="A93" s="3">
        <v>90</v>
      </c>
      <c r="B93" s="39"/>
      <c r="C93" s="3" t="str">
        <f t="shared" si="2"/>
        <v>請確認</v>
      </c>
      <c r="D93" s="39"/>
      <c r="E93" s="38"/>
      <c r="F93" s="5">
        <f t="shared" si="3"/>
        <v>125</v>
      </c>
      <c r="G93" s="39"/>
      <c r="H93" s="39"/>
      <c r="I93" s="39"/>
      <c r="J93" s="39"/>
      <c r="K93" s="46"/>
      <c r="L93" s="46"/>
      <c r="M93" s="8"/>
      <c r="P93" s="33" t="e">
        <f>IF(MOD(INT(VLOOKUP(LEFT($D93,1),設定資料!$D$2:$F$27,3,FALSE)/10)+
MOD(VLOOKUP(LEFT($D93,1),設定資料!$D$2:$F$27,3,FALSE),10)*9+SUMPRODUCT(VALUE(MID($D93,ROW($1:$9)+1,1)),{8;7;6;5;4;3;2;1;1}),10)=0,"正確","錯誤")</f>
        <v>#N/A</v>
      </c>
    </row>
    <row r="94" spans="1:16" s="1" customFormat="1" ht="20.100000000000001" customHeight="1" x14ac:dyDescent="0.25">
      <c r="A94" s="3">
        <v>91</v>
      </c>
      <c r="B94" s="3"/>
      <c r="C94" s="3" t="str">
        <f t="shared" si="2"/>
        <v>請確認</v>
      </c>
      <c r="D94" s="41"/>
      <c r="E94" s="38"/>
      <c r="F94" s="5">
        <f t="shared" si="3"/>
        <v>125</v>
      </c>
      <c r="G94" s="39"/>
      <c r="H94" s="39"/>
      <c r="I94" s="39"/>
      <c r="J94" s="41"/>
      <c r="K94" s="8"/>
      <c r="L94" s="8"/>
      <c r="M94" s="8"/>
      <c r="N94" s="32"/>
      <c r="O94" s="48"/>
      <c r="P94" s="33" t="e">
        <f>IF(MOD(INT(VLOOKUP(LEFT($D94,1),設定資料!$D$2:$F$27,3,FALSE)/10)+
MOD(VLOOKUP(LEFT($D94,1),設定資料!$D$2:$F$27,3,FALSE),10)*9+SUMPRODUCT(VALUE(MID($D94,ROW($1:$9)+1,1)),{8;7;6;5;4;3;2;1;1}),10)=0,"正確","錯誤")</f>
        <v>#N/A</v>
      </c>
    </row>
    <row r="95" spans="1:16" ht="20.100000000000001" customHeight="1" x14ac:dyDescent="0.25">
      <c r="A95" s="3">
        <v>92</v>
      </c>
      <c r="B95" s="3"/>
      <c r="C95" s="3" t="str">
        <f t="shared" si="2"/>
        <v>請確認</v>
      </c>
      <c r="D95" s="41"/>
      <c r="E95" s="38"/>
      <c r="F95" s="5">
        <f t="shared" si="3"/>
        <v>125</v>
      </c>
      <c r="G95" s="39"/>
      <c r="H95" s="39"/>
      <c r="I95" s="39"/>
      <c r="J95" s="41"/>
      <c r="K95" s="8"/>
      <c r="L95" s="8"/>
      <c r="M95" s="8"/>
      <c r="P95" s="33" t="e">
        <f>IF(MOD(INT(VLOOKUP(LEFT($D95,1),設定資料!$D$2:$F$27,3,FALSE)/10)+
MOD(VLOOKUP(LEFT($D95,1),設定資料!$D$2:$F$27,3,FALSE),10)*9+SUMPRODUCT(VALUE(MID($D95,ROW($1:$9)+1,1)),{8;7;6;5;4;3;2;1;1}),10)=0,"正確","錯誤")</f>
        <v>#N/A</v>
      </c>
    </row>
    <row r="96" spans="1:16" ht="20.100000000000001" customHeight="1" x14ac:dyDescent="0.25">
      <c r="A96" s="3">
        <v>93</v>
      </c>
      <c r="B96" s="3"/>
      <c r="C96" s="3" t="str">
        <f t="shared" si="2"/>
        <v>請確認</v>
      </c>
      <c r="D96" s="43"/>
      <c r="E96" s="38"/>
      <c r="F96" s="5">
        <f t="shared" si="3"/>
        <v>125</v>
      </c>
      <c r="G96" s="39"/>
      <c r="H96" s="39"/>
      <c r="I96" s="39"/>
      <c r="J96" s="39"/>
      <c r="K96" s="8"/>
      <c r="L96" s="8"/>
      <c r="M96" s="8"/>
      <c r="P96" s="33" t="e">
        <f>IF(MOD(INT(VLOOKUP(LEFT($D96,1),設定資料!$D$2:$F$27,3,FALSE)/10)+
MOD(VLOOKUP(LEFT($D96,1),設定資料!$D$2:$F$27,3,FALSE),10)*9+SUMPRODUCT(VALUE(MID($D96,ROW($1:$9)+1,1)),{8;7;6;5;4;3;2;1;1}),10)=0,"正確","錯誤")</f>
        <v>#N/A</v>
      </c>
    </row>
    <row r="97" spans="1:16" ht="20.100000000000001" customHeight="1" x14ac:dyDescent="0.25">
      <c r="A97" s="3">
        <v>94</v>
      </c>
      <c r="B97" s="3"/>
      <c r="C97" s="3" t="str">
        <f t="shared" si="2"/>
        <v>請確認</v>
      </c>
      <c r="D97" s="41"/>
      <c r="E97" s="38"/>
      <c r="F97" s="5">
        <f t="shared" si="3"/>
        <v>125</v>
      </c>
      <c r="G97" s="39"/>
      <c r="H97" s="39"/>
      <c r="I97" s="39"/>
      <c r="J97" s="41"/>
      <c r="K97" s="8"/>
      <c r="L97" s="8"/>
      <c r="M97" s="8"/>
      <c r="N97" s="49"/>
      <c r="P97" s="33" t="e">
        <f>IF(MOD(INT(VLOOKUP(LEFT($D97,1),設定資料!$D$2:$F$27,3,FALSE)/10)+
MOD(VLOOKUP(LEFT($D97,1),設定資料!$D$2:$F$27,3,FALSE),10)*9+SUMPRODUCT(VALUE(MID($D97,ROW($1:$9)+1,1)),{8;7;6;5;4;3;2;1;1}),10)=0,"正確","錯誤")</f>
        <v>#N/A</v>
      </c>
    </row>
    <row r="98" spans="1:16" ht="20.100000000000001" customHeight="1" x14ac:dyDescent="0.25">
      <c r="A98" s="3">
        <v>95</v>
      </c>
      <c r="B98" s="3"/>
      <c r="C98" s="3" t="str">
        <f t="shared" si="2"/>
        <v>請確認</v>
      </c>
      <c r="D98" s="41"/>
      <c r="E98" s="38"/>
      <c r="F98" s="5">
        <f t="shared" si="3"/>
        <v>125</v>
      </c>
      <c r="G98" s="39"/>
      <c r="H98" s="39"/>
      <c r="I98" s="39"/>
      <c r="J98" s="3"/>
      <c r="K98" s="8"/>
      <c r="L98" s="46"/>
      <c r="M98" s="8"/>
      <c r="N98" s="48"/>
      <c r="P98" s="33" t="e">
        <f>IF(MOD(INT(VLOOKUP(LEFT($D98,1),設定資料!$D$2:$F$27,3,FALSE)/10)+
MOD(VLOOKUP(LEFT($D98,1),設定資料!$D$2:$F$27,3,FALSE),10)*9+SUMPRODUCT(VALUE(MID($D98,ROW($1:$9)+1,1)),{8;7;6;5;4;3;2;1;1}),10)=0,"正確","錯誤")</f>
        <v>#N/A</v>
      </c>
    </row>
    <row r="99" spans="1:16" ht="20.100000000000001" customHeight="1" x14ac:dyDescent="0.25">
      <c r="A99" s="3">
        <v>96</v>
      </c>
      <c r="B99" s="3"/>
      <c r="C99" s="3" t="str">
        <f t="shared" si="2"/>
        <v>請確認</v>
      </c>
      <c r="D99" s="41"/>
      <c r="E99" s="38"/>
      <c r="F99" s="5">
        <f t="shared" si="3"/>
        <v>125</v>
      </c>
      <c r="G99" s="39"/>
      <c r="H99" s="39"/>
      <c r="I99" s="39"/>
      <c r="J99" s="41"/>
      <c r="K99" s="8"/>
      <c r="L99" s="8"/>
      <c r="M99" s="8"/>
      <c r="N99" s="48"/>
      <c r="P99" s="33" t="e">
        <f>IF(MOD(INT(VLOOKUP(LEFT($D99,1),設定資料!$D$2:$F$27,3,FALSE)/10)+
MOD(VLOOKUP(LEFT($D99,1),設定資料!$D$2:$F$27,3,FALSE),10)*9+SUMPRODUCT(VALUE(MID($D99,ROW($1:$9)+1,1)),{8;7;6;5;4;3;2;1;1}),10)=0,"正確","錯誤")</f>
        <v>#N/A</v>
      </c>
    </row>
    <row r="100" spans="1:16" ht="20.100000000000001" customHeight="1" x14ac:dyDescent="0.25">
      <c r="A100" s="3">
        <v>97</v>
      </c>
      <c r="B100" s="39"/>
      <c r="C100" s="3" t="str">
        <f t="shared" si="2"/>
        <v>請確認</v>
      </c>
      <c r="D100" s="39"/>
      <c r="E100" s="38"/>
      <c r="F100" s="5">
        <f t="shared" si="3"/>
        <v>125</v>
      </c>
      <c r="G100" s="39"/>
      <c r="H100" s="39"/>
      <c r="I100" s="39"/>
      <c r="J100" s="39"/>
      <c r="K100" s="46"/>
      <c r="L100" s="46"/>
      <c r="M100" s="8"/>
      <c r="P100" s="33" t="e">
        <f>IF(MOD(INT(VLOOKUP(LEFT($D100,1),設定資料!$D$2:$F$27,3,FALSE)/10)+
MOD(VLOOKUP(LEFT($D100,1),設定資料!$D$2:$F$27,3,FALSE),10)*9+SUMPRODUCT(VALUE(MID($D100,ROW($1:$9)+1,1)),{8;7;6;5;4;3;2;1;1}),10)=0,"正確","錯誤")</f>
        <v>#N/A</v>
      </c>
    </row>
    <row r="101" spans="1:16" ht="20.100000000000001" customHeight="1" x14ac:dyDescent="0.25">
      <c r="A101" s="3">
        <v>98</v>
      </c>
      <c r="B101" s="39"/>
      <c r="C101" s="3" t="str">
        <f t="shared" si="2"/>
        <v>請確認</v>
      </c>
      <c r="D101" s="39"/>
      <c r="E101" s="38"/>
      <c r="F101" s="5">
        <f t="shared" si="3"/>
        <v>125</v>
      </c>
      <c r="G101" s="39"/>
      <c r="H101" s="39"/>
      <c r="I101" s="39"/>
      <c r="J101" s="39"/>
      <c r="K101" s="46"/>
      <c r="L101" s="46"/>
      <c r="M101" s="8"/>
      <c r="P101" s="33" t="e">
        <f>IF(MOD(INT(VLOOKUP(LEFT($D101,1),設定資料!$D$2:$F$27,3,FALSE)/10)+
MOD(VLOOKUP(LEFT($D101,1),設定資料!$D$2:$F$27,3,FALSE),10)*9+SUMPRODUCT(VALUE(MID($D101,ROW($1:$9)+1,1)),{8;7;6;5;4;3;2;1;1}),10)=0,"正確","錯誤")</f>
        <v>#N/A</v>
      </c>
    </row>
    <row r="102" spans="1:16" customFormat="1" ht="20.100000000000001" customHeight="1" x14ac:dyDescent="0.25">
      <c r="A102" s="3">
        <v>99</v>
      </c>
      <c r="B102" s="3"/>
      <c r="C102" s="3" t="str">
        <f t="shared" si="2"/>
        <v>請確認</v>
      </c>
      <c r="D102" s="41"/>
      <c r="E102" s="38"/>
      <c r="F102" s="5">
        <f t="shared" si="3"/>
        <v>125</v>
      </c>
      <c r="G102" s="39"/>
      <c r="H102" s="39"/>
      <c r="I102" s="39"/>
      <c r="J102" s="41"/>
      <c r="K102" s="8"/>
      <c r="L102" s="8"/>
      <c r="M102" s="8"/>
      <c r="N102" s="32"/>
      <c r="O102" s="50"/>
      <c r="P102" s="33" t="e">
        <f>IF(MOD(INT(VLOOKUP(LEFT($D102,1),設定資料!$D$2:$F$27,3,FALSE)/10)+
MOD(VLOOKUP(LEFT($D102,1),設定資料!$D$2:$F$27,3,FALSE),10)*9+SUMPRODUCT(VALUE(MID($D102,ROW($1:$9)+1,1)),{8;7;6;5;4;3;2;1;1}),10)=0,"正確","錯誤")</f>
        <v>#N/A</v>
      </c>
    </row>
    <row r="103" spans="1:16" s="1" customFormat="1" ht="20.100000000000001" customHeight="1" x14ac:dyDescent="0.25">
      <c r="A103" s="3">
        <v>100</v>
      </c>
      <c r="B103" s="3"/>
      <c r="C103" s="3" t="str">
        <f t="shared" si="2"/>
        <v>請確認</v>
      </c>
      <c r="D103" s="41"/>
      <c r="E103" s="38"/>
      <c r="F103" s="5">
        <f t="shared" si="3"/>
        <v>125</v>
      </c>
      <c r="G103" s="39"/>
      <c r="H103" s="39"/>
      <c r="I103" s="39"/>
      <c r="J103" s="41"/>
      <c r="K103" s="8"/>
      <c r="L103" s="8"/>
      <c r="M103" s="8"/>
      <c r="N103" s="32"/>
      <c r="O103" s="48"/>
      <c r="P103" s="33" t="e">
        <f>IF(MOD(INT(VLOOKUP(LEFT($D103,1),設定資料!$D$2:$F$27,3,FALSE)/10)+
MOD(VLOOKUP(LEFT($D103,1),設定資料!$D$2:$F$27,3,FALSE),10)*9+SUMPRODUCT(VALUE(MID($D103,ROW($1:$9)+1,1)),{8;7;6;5;4;3;2;1;1}),10)=0,"正確","錯誤")</f>
        <v>#N/A</v>
      </c>
    </row>
    <row r="104" spans="1:16" s="1" customFormat="1" ht="20.100000000000001" customHeight="1" x14ac:dyDescent="0.25">
      <c r="A104" s="3">
        <v>101</v>
      </c>
      <c r="B104" s="3"/>
      <c r="C104" s="3" t="str">
        <f t="shared" si="2"/>
        <v>請確認</v>
      </c>
      <c r="D104" s="41"/>
      <c r="E104" s="38"/>
      <c r="F104" s="5">
        <f t="shared" si="3"/>
        <v>125</v>
      </c>
      <c r="G104" s="39"/>
      <c r="H104" s="39"/>
      <c r="I104" s="39"/>
      <c r="J104" s="41"/>
      <c r="K104" s="8"/>
      <c r="L104" s="46"/>
      <c r="M104" s="8"/>
      <c r="N104" s="32"/>
      <c r="O104" s="48"/>
      <c r="P104" s="33" t="e">
        <f>IF(MOD(INT(VLOOKUP(LEFT($D104,1),設定資料!$D$2:$F$27,3,FALSE)/10)+
MOD(VLOOKUP(LEFT($D104,1),設定資料!$D$2:$F$27,3,FALSE),10)*9+SUMPRODUCT(VALUE(MID($D104,ROW($1:$9)+1,1)),{8;7;6;5;4;3;2;1;1}),10)=0,"正確","錯誤")</f>
        <v>#N/A</v>
      </c>
    </row>
    <row r="105" spans="1:16" ht="20.100000000000001" customHeight="1" x14ac:dyDescent="0.25">
      <c r="A105" s="3">
        <v>102</v>
      </c>
      <c r="B105" s="3"/>
      <c r="C105" s="3" t="str">
        <f t="shared" si="2"/>
        <v>請確認</v>
      </c>
      <c r="D105" s="3"/>
      <c r="E105" s="38"/>
      <c r="F105" s="5">
        <f t="shared" si="3"/>
        <v>125</v>
      </c>
      <c r="G105" s="39"/>
      <c r="H105" s="3"/>
      <c r="I105" s="3"/>
      <c r="J105" s="41"/>
      <c r="K105" s="3"/>
      <c r="L105" s="3"/>
      <c r="M105" s="8"/>
      <c r="P105" s="33" t="e">
        <f>IF(MOD(INT(VLOOKUP(LEFT($D105,1),設定資料!$D$2:$F$27,3,FALSE)/10)+
MOD(VLOOKUP(LEFT($D105,1),設定資料!$D$2:$F$27,3,FALSE),10)*9+SUMPRODUCT(VALUE(MID($D105,ROW($1:$9)+1,1)),{8;7;6;5;4;3;2;1;1}),10)=0,"正確","錯誤")</f>
        <v>#N/A</v>
      </c>
    </row>
    <row r="106" spans="1:16" ht="20.100000000000001" customHeight="1" x14ac:dyDescent="0.25">
      <c r="A106" s="3">
        <v>103</v>
      </c>
      <c r="B106" s="3"/>
      <c r="C106" s="3" t="str">
        <f t="shared" si="2"/>
        <v>請確認</v>
      </c>
      <c r="D106" s="3"/>
      <c r="E106" s="38"/>
      <c r="F106" s="5">
        <f t="shared" si="3"/>
        <v>125</v>
      </c>
      <c r="G106" s="39"/>
      <c r="H106" s="3"/>
      <c r="I106" s="3"/>
      <c r="J106" s="3"/>
      <c r="K106" s="3"/>
      <c r="L106" s="3"/>
      <c r="M106" s="8"/>
      <c r="P106" s="33" t="e">
        <f>IF(MOD(INT(VLOOKUP(LEFT($D106,1),設定資料!$D$2:$F$27,3,FALSE)/10)+
MOD(VLOOKUP(LEFT($D106,1),設定資料!$D$2:$F$27,3,FALSE),10)*9+SUMPRODUCT(VALUE(MID($D106,ROW($1:$9)+1,1)),{8;7;6;5;4;3;2;1;1}),10)=0,"正確","錯誤")</f>
        <v>#N/A</v>
      </c>
    </row>
    <row r="107" spans="1:16" ht="20.100000000000001" customHeight="1" x14ac:dyDescent="0.25">
      <c r="A107" s="3">
        <v>104</v>
      </c>
      <c r="B107" s="3"/>
      <c r="C107" s="3" t="str">
        <f t="shared" si="2"/>
        <v>請確認</v>
      </c>
      <c r="D107" s="3"/>
      <c r="E107" s="38"/>
      <c r="F107" s="5">
        <f t="shared" si="3"/>
        <v>125</v>
      </c>
      <c r="G107" s="39"/>
      <c r="H107" s="3"/>
      <c r="I107" s="3"/>
      <c r="J107" s="3"/>
      <c r="K107" s="3"/>
      <c r="L107" s="3"/>
      <c r="M107" s="8"/>
      <c r="P107" s="33" t="e">
        <f>IF(MOD(INT(VLOOKUP(LEFT($D107,1),設定資料!$D$2:$F$27,3,FALSE)/10)+
MOD(VLOOKUP(LEFT($D107,1),設定資料!$D$2:$F$27,3,FALSE),10)*9+SUMPRODUCT(VALUE(MID($D107,ROW($1:$9)+1,1)),{8;7;6;5;4;3;2;1;1}),10)=0,"正確","錯誤")</f>
        <v>#N/A</v>
      </c>
    </row>
    <row r="108" spans="1:16" ht="20.100000000000001" customHeight="1" x14ac:dyDescent="0.25">
      <c r="A108" s="3">
        <v>105</v>
      </c>
      <c r="B108" s="41"/>
      <c r="C108" s="3" t="str">
        <f t="shared" si="2"/>
        <v>請確認</v>
      </c>
      <c r="D108" s="41"/>
      <c r="E108" s="38"/>
      <c r="F108" s="5">
        <f t="shared" si="3"/>
        <v>125</v>
      </c>
      <c r="G108" s="39"/>
      <c r="H108" s="39"/>
      <c r="I108" s="39"/>
      <c r="J108" s="41"/>
      <c r="K108" s="41"/>
      <c r="L108" s="41"/>
      <c r="M108" s="8"/>
      <c r="P108" s="33" t="e">
        <f>IF(MOD(INT(VLOOKUP(LEFT($D108,1),設定資料!$D$2:$F$27,3,FALSE)/10)+
MOD(VLOOKUP(LEFT($D108,1),設定資料!$D$2:$F$27,3,FALSE),10)*9+SUMPRODUCT(VALUE(MID($D108,ROW($1:$9)+1,1)),{8;7;6;5;4;3;2;1;1}),10)=0,"正確","錯誤")</f>
        <v>#N/A</v>
      </c>
    </row>
    <row r="109" spans="1:16" ht="20.100000000000001" customHeight="1" x14ac:dyDescent="0.25">
      <c r="A109" s="3">
        <v>106</v>
      </c>
      <c r="B109" s="41"/>
      <c r="C109" s="3" t="str">
        <f t="shared" si="2"/>
        <v>請確認</v>
      </c>
      <c r="D109" s="41"/>
      <c r="E109" s="38"/>
      <c r="F109" s="5">
        <f t="shared" si="3"/>
        <v>125</v>
      </c>
      <c r="G109" s="39"/>
      <c r="H109" s="39"/>
      <c r="I109" s="39"/>
      <c r="J109" s="41"/>
      <c r="K109" s="41"/>
      <c r="L109" s="41"/>
      <c r="M109" s="8"/>
      <c r="P109" s="33" t="e">
        <f>IF(MOD(INT(VLOOKUP(LEFT($D109,1),設定資料!$D$2:$F$27,3,FALSE)/10)+
MOD(VLOOKUP(LEFT($D109,1),設定資料!$D$2:$F$27,3,FALSE),10)*9+SUMPRODUCT(VALUE(MID($D109,ROW($1:$9)+1,1)),{8;7;6;5;4;3;2;1;1}),10)=0,"正確","錯誤")</f>
        <v>#N/A</v>
      </c>
    </row>
    <row r="110" spans="1:16" ht="20.100000000000001" customHeight="1" x14ac:dyDescent="0.25">
      <c r="A110" s="3">
        <v>107</v>
      </c>
      <c r="B110" s="41"/>
      <c r="C110" s="3" t="str">
        <f t="shared" si="2"/>
        <v>請確認</v>
      </c>
      <c r="D110" s="41"/>
      <c r="E110" s="38"/>
      <c r="F110" s="5">
        <f t="shared" si="3"/>
        <v>125</v>
      </c>
      <c r="G110" s="39"/>
      <c r="H110" s="39"/>
      <c r="I110" s="39"/>
      <c r="J110" s="41"/>
      <c r="K110" s="41"/>
      <c r="L110" s="41"/>
      <c r="M110" s="8"/>
      <c r="P110" s="33" t="e">
        <f>IF(MOD(INT(VLOOKUP(LEFT($D110,1),設定資料!$D$2:$F$27,3,FALSE)/10)+
MOD(VLOOKUP(LEFT($D110,1),設定資料!$D$2:$F$27,3,FALSE),10)*9+SUMPRODUCT(VALUE(MID($D110,ROW($1:$9)+1,1)),{8;7;6;5;4;3;2;1;1}),10)=0,"正確","錯誤")</f>
        <v>#N/A</v>
      </c>
    </row>
    <row r="111" spans="1:16" ht="20.100000000000001" customHeight="1" x14ac:dyDescent="0.25">
      <c r="A111" s="3">
        <v>108</v>
      </c>
      <c r="B111" s="41"/>
      <c r="C111" s="3" t="str">
        <f t="shared" si="2"/>
        <v>請確認</v>
      </c>
      <c r="D111" s="41"/>
      <c r="E111" s="38"/>
      <c r="F111" s="5">
        <f t="shared" si="3"/>
        <v>125</v>
      </c>
      <c r="G111" s="39"/>
      <c r="H111" s="41"/>
      <c r="I111" s="41"/>
      <c r="J111" s="41"/>
      <c r="K111" s="46"/>
      <c r="L111" s="46"/>
      <c r="M111" s="8"/>
      <c r="P111" s="33" t="e">
        <f>IF(MOD(INT(VLOOKUP(LEFT($D111,1),設定資料!$D$2:$F$27,3,FALSE)/10)+
MOD(VLOOKUP(LEFT($D111,1),設定資料!$D$2:$F$27,3,FALSE),10)*9+SUMPRODUCT(VALUE(MID($D111,ROW($1:$9)+1,1)),{8;7;6;5;4;3;2;1;1}),10)=0,"正確","錯誤")</f>
        <v>#N/A</v>
      </c>
    </row>
    <row r="112" spans="1:16" ht="20.100000000000001" customHeight="1" x14ac:dyDescent="0.25">
      <c r="A112" s="3">
        <v>109</v>
      </c>
      <c r="B112" s="41"/>
      <c r="C112" s="3" t="str">
        <f t="shared" si="2"/>
        <v>請確認</v>
      </c>
      <c r="D112" s="41"/>
      <c r="E112" s="38"/>
      <c r="F112" s="5">
        <f t="shared" si="3"/>
        <v>125</v>
      </c>
      <c r="G112" s="39"/>
      <c r="H112" s="41"/>
      <c r="I112" s="41"/>
      <c r="J112" s="41"/>
      <c r="K112" s="46"/>
      <c r="L112" s="46"/>
      <c r="M112" s="8"/>
      <c r="N112" s="49"/>
      <c r="P112" s="33" t="e">
        <f>IF(MOD(INT(VLOOKUP(LEFT($D112,1),設定資料!$D$2:$F$27,3,FALSE)/10)+
MOD(VLOOKUP(LEFT($D112,1),設定資料!$D$2:$F$27,3,FALSE),10)*9+SUMPRODUCT(VALUE(MID($D112,ROW($1:$9)+1,1)),{8;7;6;5;4;3;2;1;1}),10)=0,"正確","錯誤")</f>
        <v>#N/A</v>
      </c>
    </row>
    <row r="113" spans="1:16" ht="20.100000000000001" customHeight="1" x14ac:dyDescent="0.25">
      <c r="A113" s="3">
        <v>110</v>
      </c>
      <c r="B113" s="3"/>
      <c r="C113" s="3" t="str">
        <f t="shared" si="2"/>
        <v>請確認</v>
      </c>
      <c r="D113" s="3"/>
      <c r="E113" s="38"/>
      <c r="F113" s="5">
        <f t="shared" si="3"/>
        <v>125</v>
      </c>
      <c r="G113" s="39"/>
      <c r="H113" s="3"/>
      <c r="I113" s="3"/>
      <c r="J113" s="41"/>
      <c r="K113" s="3"/>
      <c r="L113" s="3"/>
      <c r="M113" s="8"/>
      <c r="N113" s="49"/>
      <c r="P113" s="33" t="e">
        <f>IF(MOD(INT(VLOOKUP(LEFT($D113,1),設定資料!$D$2:$F$27,3,FALSE)/10)+
MOD(VLOOKUP(LEFT($D113,1),設定資料!$D$2:$F$27,3,FALSE),10)*9+SUMPRODUCT(VALUE(MID($D113,ROW($1:$9)+1,1)),{8;7;6;5;4;3;2;1;1}),10)=0,"正確","錯誤")</f>
        <v>#N/A</v>
      </c>
    </row>
    <row r="114" spans="1:16" ht="20.100000000000001" customHeight="1" x14ac:dyDescent="0.25">
      <c r="A114" s="3">
        <v>111</v>
      </c>
      <c r="B114" s="3"/>
      <c r="C114" s="3" t="str">
        <f t="shared" si="2"/>
        <v>請確認</v>
      </c>
      <c r="D114" s="3"/>
      <c r="E114" s="38"/>
      <c r="F114" s="5">
        <f t="shared" si="3"/>
        <v>125</v>
      </c>
      <c r="G114" s="39"/>
      <c r="H114" s="3"/>
      <c r="I114" s="3"/>
      <c r="J114" s="41"/>
      <c r="K114" s="3"/>
      <c r="L114" s="3"/>
      <c r="M114" s="8"/>
      <c r="P114" s="33" t="e">
        <f>IF(MOD(INT(VLOOKUP(LEFT($D114,1),設定資料!$D$2:$F$27,3,FALSE)/10)+
MOD(VLOOKUP(LEFT($D114,1),設定資料!$D$2:$F$27,3,FALSE),10)*9+SUMPRODUCT(VALUE(MID($D114,ROW($1:$9)+1,1)),{8;7;6;5;4;3;2;1;1}),10)=0,"正確","錯誤")</f>
        <v>#N/A</v>
      </c>
    </row>
    <row r="115" spans="1:16" ht="20.100000000000001" customHeight="1" x14ac:dyDescent="0.25">
      <c r="A115" s="3">
        <v>112</v>
      </c>
      <c r="B115" s="41"/>
      <c r="C115" s="3" t="str">
        <f t="shared" si="2"/>
        <v>請確認</v>
      </c>
      <c r="D115" s="41"/>
      <c r="E115" s="38"/>
      <c r="F115" s="5">
        <f t="shared" si="3"/>
        <v>125</v>
      </c>
      <c r="G115" s="39"/>
      <c r="H115" s="39"/>
      <c r="I115" s="39"/>
      <c r="J115" s="41"/>
      <c r="K115" s="41"/>
      <c r="L115" s="41"/>
      <c r="M115" s="8"/>
      <c r="P115" s="33" t="e">
        <f>IF(MOD(INT(VLOOKUP(LEFT($D115,1),設定資料!$D$2:$F$27,3,FALSE)/10)+
MOD(VLOOKUP(LEFT($D115,1),設定資料!$D$2:$F$27,3,FALSE),10)*9+SUMPRODUCT(VALUE(MID($D115,ROW($1:$9)+1,1)),{8;7;6;5;4;3;2;1;1}),10)=0,"正確","錯誤")</f>
        <v>#N/A</v>
      </c>
    </row>
    <row r="116" spans="1:16" ht="20.100000000000001" customHeight="1" x14ac:dyDescent="0.25">
      <c r="A116" s="3">
        <v>113</v>
      </c>
      <c r="B116" s="3"/>
      <c r="C116" s="3" t="str">
        <f t="shared" si="2"/>
        <v>請確認</v>
      </c>
      <c r="D116" s="3"/>
      <c r="E116" s="38"/>
      <c r="F116" s="5">
        <f t="shared" si="3"/>
        <v>125</v>
      </c>
      <c r="G116" s="39"/>
      <c r="H116" s="3"/>
      <c r="I116" s="3"/>
      <c r="J116" s="41"/>
      <c r="K116" s="3"/>
      <c r="L116" s="3"/>
      <c r="M116" s="8"/>
      <c r="P116" s="33" t="e">
        <f>IF(MOD(INT(VLOOKUP(LEFT($D116,1),設定資料!$D$2:$F$27,3,FALSE)/10)+
MOD(VLOOKUP(LEFT($D116,1),設定資料!$D$2:$F$27,3,FALSE),10)*9+SUMPRODUCT(VALUE(MID($D116,ROW($1:$9)+1,1)),{8;7;6;5;4;3;2;1;1}),10)=0,"正確","錯誤")</f>
        <v>#N/A</v>
      </c>
    </row>
    <row r="117" spans="1:16" customFormat="1" ht="20.100000000000001" customHeight="1" x14ac:dyDescent="0.25">
      <c r="A117" s="3">
        <v>114</v>
      </c>
      <c r="B117" s="3"/>
      <c r="C117" s="3" t="str">
        <f t="shared" si="2"/>
        <v>請確認</v>
      </c>
      <c r="D117" s="3"/>
      <c r="E117" s="38"/>
      <c r="F117" s="5">
        <f t="shared" si="3"/>
        <v>125</v>
      </c>
      <c r="G117" s="39"/>
      <c r="H117" s="3"/>
      <c r="I117" s="3"/>
      <c r="J117" s="3"/>
      <c r="K117" s="3"/>
      <c r="L117" s="3"/>
      <c r="M117" s="8"/>
      <c r="N117" s="32"/>
      <c r="O117" s="50"/>
      <c r="P117" s="33" t="e">
        <f>IF(MOD(INT(VLOOKUP(LEFT($D117,1),設定資料!$D$2:$F$27,3,FALSE)/10)+
MOD(VLOOKUP(LEFT($D117,1),設定資料!$D$2:$F$27,3,FALSE),10)*9+SUMPRODUCT(VALUE(MID($D117,ROW($1:$9)+1,1)),{8;7;6;5;4;3;2;1;1}),10)=0,"正確","錯誤")</f>
        <v>#N/A</v>
      </c>
    </row>
    <row r="118" spans="1:16" customFormat="1" ht="20.100000000000001" customHeight="1" x14ac:dyDescent="0.25">
      <c r="A118" s="3">
        <v>115</v>
      </c>
      <c r="B118" s="3"/>
      <c r="C118" s="3" t="str">
        <f t="shared" si="2"/>
        <v>請確認</v>
      </c>
      <c r="D118" s="3"/>
      <c r="E118" s="38"/>
      <c r="F118" s="5">
        <f t="shared" si="3"/>
        <v>125</v>
      </c>
      <c r="G118" s="39"/>
      <c r="H118" s="3"/>
      <c r="I118" s="3"/>
      <c r="J118" s="3"/>
      <c r="K118" s="3"/>
      <c r="L118" s="3"/>
      <c r="M118" s="8"/>
      <c r="N118" s="32"/>
      <c r="O118" s="50"/>
      <c r="P118" s="33" t="e">
        <f>IF(MOD(INT(VLOOKUP(LEFT($D118,1),設定資料!$D$2:$F$27,3,FALSE)/10)+
MOD(VLOOKUP(LEFT($D118,1),設定資料!$D$2:$F$27,3,FALSE),10)*9+SUMPRODUCT(VALUE(MID($D118,ROW($1:$9)+1,1)),{8;7;6;5;4;3;2;1;1}),10)=0,"正確","錯誤")</f>
        <v>#N/A</v>
      </c>
    </row>
    <row r="119" spans="1:16" ht="20.100000000000001" customHeight="1" x14ac:dyDescent="0.25">
      <c r="A119" s="3">
        <v>116</v>
      </c>
      <c r="B119" s="3"/>
      <c r="C119" s="3" t="str">
        <f t="shared" si="2"/>
        <v>請確認</v>
      </c>
      <c r="D119" s="3"/>
      <c r="E119" s="38"/>
      <c r="F119" s="5">
        <f t="shared" si="3"/>
        <v>125</v>
      </c>
      <c r="G119" s="39"/>
      <c r="H119" s="3"/>
      <c r="I119" s="3"/>
      <c r="J119" s="3"/>
      <c r="K119" s="3"/>
      <c r="L119" s="3"/>
      <c r="M119" s="8"/>
      <c r="P119" s="33" t="e">
        <f>IF(MOD(INT(VLOOKUP(LEFT($D119,1),設定資料!$D$2:$F$27,3,FALSE)/10)+
MOD(VLOOKUP(LEFT($D119,1),設定資料!$D$2:$F$27,3,FALSE),10)*9+SUMPRODUCT(VALUE(MID($D119,ROW($1:$9)+1,1)),{8;7;6;5;4;3;2;1;1}),10)=0,"正確","錯誤")</f>
        <v>#N/A</v>
      </c>
    </row>
    <row r="120" spans="1:16" ht="20.100000000000001" customHeight="1" x14ac:dyDescent="0.25">
      <c r="A120" s="3">
        <v>117</v>
      </c>
      <c r="B120" s="3"/>
      <c r="C120" s="3" t="str">
        <f t="shared" si="2"/>
        <v>請確認</v>
      </c>
      <c r="D120" s="3"/>
      <c r="E120" s="38"/>
      <c r="F120" s="5">
        <f t="shared" si="3"/>
        <v>125</v>
      </c>
      <c r="G120" s="39"/>
      <c r="H120" s="3"/>
      <c r="I120" s="3"/>
      <c r="J120" s="3"/>
      <c r="K120" s="3"/>
      <c r="L120" s="3"/>
      <c r="M120" s="8"/>
      <c r="P120" s="33" t="e">
        <f>IF(MOD(INT(VLOOKUP(LEFT($D120,1),設定資料!$D$2:$F$27,3,FALSE)/10)+
MOD(VLOOKUP(LEFT($D120,1),設定資料!$D$2:$F$27,3,FALSE),10)*9+SUMPRODUCT(VALUE(MID($D120,ROW($1:$9)+1,1)),{8;7;6;5;4;3;2;1;1}),10)=0,"正確","錯誤")</f>
        <v>#N/A</v>
      </c>
    </row>
    <row r="121" spans="1:16" ht="20.100000000000001" customHeight="1" x14ac:dyDescent="0.25">
      <c r="A121" s="3">
        <v>118</v>
      </c>
      <c r="B121" s="3"/>
      <c r="C121" s="3" t="str">
        <f t="shared" si="2"/>
        <v>請確認</v>
      </c>
      <c r="D121" s="3"/>
      <c r="E121" s="38"/>
      <c r="F121" s="5">
        <f t="shared" si="3"/>
        <v>125</v>
      </c>
      <c r="G121" s="39"/>
      <c r="H121" s="3"/>
      <c r="I121" s="3"/>
      <c r="J121" s="3"/>
      <c r="K121" s="3"/>
      <c r="L121" s="3"/>
      <c r="M121" s="8"/>
      <c r="P121" s="33" t="e">
        <f>IF(MOD(INT(VLOOKUP(LEFT($D121,1),設定資料!$D$2:$F$27,3,FALSE)/10)+
MOD(VLOOKUP(LEFT($D121,1),設定資料!$D$2:$F$27,3,FALSE),10)*9+SUMPRODUCT(VALUE(MID($D121,ROW($1:$9)+1,1)),{8;7;6;5;4;3;2;1;1}),10)=0,"正確","錯誤")</f>
        <v>#N/A</v>
      </c>
    </row>
    <row r="122" spans="1:16" ht="20.100000000000001" customHeight="1" x14ac:dyDescent="0.25">
      <c r="A122" s="3">
        <v>119</v>
      </c>
      <c r="B122" s="41"/>
      <c r="C122" s="3" t="str">
        <f t="shared" si="2"/>
        <v>請確認</v>
      </c>
      <c r="D122" s="41"/>
      <c r="E122" s="38"/>
      <c r="F122" s="5">
        <f t="shared" si="3"/>
        <v>125</v>
      </c>
      <c r="G122" s="39"/>
      <c r="H122" s="39"/>
      <c r="I122" s="39"/>
      <c r="J122" s="41"/>
      <c r="K122" s="41"/>
      <c r="L122" s="41"/>
      <c r="M122" s="8"/>
      <c r="P122" s="33" t="e">
        <f>IF(MOD(INT(VLOOKUP(LEFT($D122,1),設定資料!$D$2:$F$27,3,FALSE)/10)+
MOD(VLOOKUP(LEFT($D122,1),設定資料!$D$2:$F$27,3,FALSE),10)*9+SUMPRODUCT(VALUE(MID($D122,ROW($1:$9)+1,1)),{8;7;6;5;4;3;2;1;1}),10)=0,"正確","錯誤")</f>
        <v>#N/A</v>
      </c>
    </row>
    <row r="123" spans="1:16" ht="20.100000000000001" customHeight="1" x14ac:dyDescent="0.25">
      <c r="A123" s="3">
        <v>120</v>
      </c>
      <c r="B123" s="3"/>
      <c r="C123" s="3" t="str">
        <f t="shared" si="2"/>
        <v>請確認</v>
      </c>
      <c r="D123" s="3"/>
      <c r="E123" s="38"/>
      <c r="F123" s="5">
        <f t="shared" si="3"/>
        <v>125</v>
      </c>
      <c r="G123" s="39"/>
      <c r="H123" s="3"/>
      <c r="I123" s="3"/>
      <c r="J123" s="3"/>
      <c r="K123" s="3"/>
      <c r="L123" s="3"/>
      <c r="M123" s="8"/>
      <c r="P123" s="33" t="e">
        <f>IF(MOD(INT(VLOOKUP(LEFT($D123,1),設定資料!$D$2:$F$27,3,FALSE)/10)+
MOD(VLOOKUP(LEFT($D123,1),設定資料!$D$2:$F$27,3,FALSE),10)*9+SUMPRODUCT(VALUE(MID($D123,ROW($1:$9)+1,1)),{8;7;6;5;4;3;2;1;1}),10)=0,"正確","錯誤")</f>
        <v>#N/A</v>
      </c>
    </row>
    <row r="124" spans="1:16" ht="20.100000000000001" customHeight="1" x14ac:dyDescent="0.25">
      <c r="A124" s="3">
        <v>121</v>
      </c>
      <c r="B124" s="3"/>
      <c r="C124" s="3" t="str">
        <f t="shared" si="2"/>
        <v>請確認</v>
      </c>
      <c r="D124" s="3"/>
      <c r="E124" s="38"/>
      <c r="F124" s="5">
        <f t="shared" si="3"/>
        <v>125</v>
      </c>
      <c r="G124" s="39"/>
      <c r="H124" s="3"/>
      <c r="I124" s="3"/>
      <c r="J124" s="3"/>
      <c r="K124" s="3"/>
      <c r="L124" s="3"/>
      <c r="M124" s="8"/>
      <c r="P124" s="33" t="e">
        <f>IF(MOD(INT(VLOOKUP(LEFT($D124,1),設定資料!$D$2:$F$27,3,FALSE)/10)+
MOD(VLOOKUP(LEFT($D124,1),設定資料!$D$2:$F$27,3,FALSE),10)*9+SUMPRODUCT(VALUE(MID($D124,ROW($1:$9)+1,1)),{8;7;6;5;4;3;2;1;1}),10)=0,"正確","錯誤")</f>
        <v>#N/A</v>
      </c>
    </row>
    <row r="125" spans="1:16" ht="20.100000000000001" customHeight="1" x14ac:dyDescent="0.25">
      <c r="A125" s="3">
        <v>122</v>
      </c>
      <c r="B125" s="3"/>
      <c r="C125" s="3" t="str">
        <f t="shared" si="2"/>
        <v>請確認</v>
      </c>
      <c r="D125" s="3"/>
      <c r="E125" s="38"/>
      <c r="F125" s="5">
        <f t="shared" si="3"/>
        <v>125</v>
      </c>
      <c r="G125" s="39"/>
      <c r="H125" s="3"/>
      <c r="I125" s="3"/>
      <c r="J125" s="3"/>
      <c r="K125" s="3"/>
      <c r="L125" s="3"/>
      <c r="M125" s="8"/>
      <c r="P125" s="33" t="e">
        <f>IF(MOD(INT(VLOOKUP(LEFT($D125,1),設定資料!$D$2:$F$27,3,FALSE)/10)+
MOD(VLOOKUP(LEFT($D125,1),設定資料!$D$2:$F$27,3,FALSE),10)*9+SUMPRODUCT(VALUE(MID($D125,ROW($1:$9)+1,1)),{8;7;6;5;4;3;2;1;1}),10)=0,"正確","錯誤")</f>
        <v>#N/A</v>
      </c>
    </row>
    <row r="126" spans="1:16" ht="20.100000000000001" customHeight="1" x14ac:dyDescent="0.25">
      <c r="A126" s="3">
        <v>123</v>
      </c>
      <c r="B126" s="3"/>
      <c r="C126" s="3" t="str">
        <f t="shared" si="2"/>
        <v>請確認</v>
      </c>
      <c r="D126" s="3"/>
      <c r="E126" s="38"/>
      <c r="F126" s="5">
        <f t="shared" si="3"/>
        <v>125</v>
      </c>
      <c r="G126" s="4"/>
      <c r="H126" s="44"/>
      <c r="I126" s="44"/>
      <c r="J126" s="8"/>
      <c r="K126" s="8"/>
      <c r="L126" s="8"/>
      <c r="M126" s="8"/>
      <c r="P126" s="33" t="e">
        <f>IF(MOD(INT(VLOOKUP(LEFT($D126,1),設定資料!$D$2:$F$27,3,FALSE)/10)+
MOD(VLOOKUP(LEFT($D126,1),設定資料!$D$2:$F$27,3,FALSE),10)*9+SUMPRODUCT(VALUE(MID($D126,ROW($1:$9)+1,1)),{8;7;6;5;4;3;2;1;1}),10)=0,"正確","錯誤")</f>
        <v>#N/A</v>
      </c>
    </row>
    <row r="127" spans="1:16" ht="20.100000000000001" customHeight="1" x14ac:dyDescent="0.25">
      <c r="A127" s="3">
        <v>124</v>
      </c>
      <c r="B127" s="3"/>
      <c r="C127" s="3" t="str">
        <f t="shared" si="2"/>
        <v>請確認</v>
      </c>
      <c r="D127" s="3"/>
      <c r="E127" s="38"/>
      <c r="F127" s="5">
        <f t="shared" si="3"/>
        <v>125</v>
      </c>
      <c r="G127" s="44"/>
      <c r="H127" s="44"/>
      <c r="I127" s="44"/>
      <c r="J127" s="8"/>
      <c r="K127" s="3"/>
      <c r="L127" s="3"/>
      <c r="M127" s="8"/>
      <c r="N127" s="48"/>
      <c r="P127" s="33" t="e">
        <f>IF(MOD(INT(VLOOKUP(LEFT($D127,1),設定資料!$D$2:$F$27,3,FALSE)/10)+
MOD(VLOOKUP(LEFT($D127,1),設定資料!$D$2:$F$27,3,FALSE),10)*9+SUMPRODUCT(VALUE(MID($D127,ROW($1:$9)+1,1)),{8;7;6;5;4;3;2;1;1}),10)=0,"正確","錯誤")</f>
        <v>#N/A</v>
      </c>
    </row>
    <row r="128" spans="1:16" ht="20.100000000000001" customHeight="1" x14ac:dyDescent="0.25">
      <c r="A128" s="3">
        <v>125</v>
      </c>
      <c r="B128" s="3"/>
      <c r="C128" s="3" t="str">
        <f t="shared" si="2"/>
        <v>請確認</v>
      </c>
      <c r="D128" s="8"/>
      <c r="E128" s="38"/>
      <c r="F128" s="5">
        <f t="shared" si="3"/>
        <v>125</v>
      </c>
      <c r="G128" s="4"/>
      <c r="H128" s="44"/>
      <c r="I128" s="44"/>
      <c r="J128" s="8"/>
      <c r="K128" s="8"/>
      <c r="L128" s="8"/>
      <c r="M128" s="8"/>
      <c r="P128" s="33" t="e">
        <f>IF(MOD(INT(VLOOKUP(LEFT($D128,1),設定資料!$D$2:$F$27,3,FALSE)/10)+
MOD(VLOOKUP(LEFT($D128,1),設定資料!$D$2:$F$27,3,FALSE),10)*9+SUMPRODUCT(VALUE(MID($D128,ROW($1:$9)+1,1)),{8;7;6;5;4;3;2;1;1}),10)=0,"正確","錯誤")</f>
        <v>#N/A</v>
      </c>
    </row>
    <row r="129" spans="1:16" ht="20.100000000000001" customHeight="1" x14ac:dyDescent="0.25">
      <c r="A129" s="3">
        <v>126</v>
      </c>
      <c r="B129" s="3"/>
      <c r="C129" s="3" t="str">
        <f t="shared" si="2"/>
        <v>請確認</v>
      </c>
      <c r="D129" s="8"/>
      <c r="E129" s="38"/>
      <c r="F129" s="5">
        <f t="shared" si="3"/>
        <v>125</v>
      </c>
      <c r="G129" s="4"/>
      <c r="H129" s="44"/>
      <c r="I129" s="44"/>
      <c r="J129" s="8"/>
      <c r="K129" s="8"/>
      <c r="L129" s="8"/>
      <c r="M129" s="8"/>
      <c r="P129" s="33" t="e">
        <f>IF(MOD(INT(VLOOKUP(LEFT($D129,1),設定資料!$D$2:$F$27,3,FALSE)/10)+
MOD(VLOOKUP(LEFT($D129,1),設定資料!$D$2:$F$27,3,FALSE),10)*9+SUMPRODUCT(VALUE(MID($D129,ROW($1:$9)+1,1)),{8;7;6;5;4;3;2;1;1}),10)=0,"正確","錯誤")</f>
        <v>#N/A</v>
      </c>
    </row>
    <row r="130" spans="1:16" ht="20.100000000000001" customHeight="1" x14ac:dyDescent="0.25">
      <c r="A130" s="3">
        <v>127</v>
      </c>
      <c r="B130" s="3"/>
      <c r="C130" s="3" t="str">
        <f t="shared" si="2"/>
        <v>請確認</v>
      </c>
      <c r="D130" s="8"/>
      <c r="E130" s="38"/>
      <c r="F130" s="5">
        <f t="shared" si="3"/>
        <v>125</v>
      </c>
      <c r="G130" s="4"/>
      <c r="H130" s="44"/>
      <c r="I130" s="44"/>
      <c r="J130" s="8"/>
      <c r="K130" s="8"/>
      <c r="L130" s="8"/>
      <c r="M130" s="8"/>
      <c r="P130" s="33" t="e">
        <f>IF(MOD(INT(VLOOKUP(LEFT($D130,1),設定資料!$D$2:$F$27,3,FALSE)/10)+
MOD(VLOOKUP(LEFT($D130,1),設定資料!$D$2:$F$27,3,FALSE),10)*9+SUMPRODUCT(VALUE(MID($D130,ROW($1:$9)+1,1)),{8;7;6;5;4;3;2;1;1}),10)=0,"正確","錯誤")</f>
        <v>#N/A</v>
      </c>
    </row>
    <row r="131" spans="1:16" ht="20.100000000000001" customHeight="1" x14ac:dyDescent="0.25">
      <c r="A131" s="3">
        <v>128</v>
      </c>
      <c r="B131" s="3"/>
      <c r="C131" s="3" t="str">
        <f t="shared" si="2"/>
        <v>請確認</v>
      </c>
      <c r="D131" s="8"/>
      <c r="E131" s="38"/>
      <c r="F131" s="5">
        <f t="shared" si="3"/>
        <v>125</v>
      </c>
      <c r="G131" s="4"/>
      <c r="H131" s="44"/>
      <c r="I131" s="44"/>
      <c r="J131" s="8"/>
      <c r="K131" s="8"/>
      <c r="L131" s="8"/>
      <c r="M131" s="8"/>
      <c r="N131" s="48"/>
      <c r="P131" s="33" t="e">
        <f>IF(MOD(INT(VLOOKUP(LEFT($D131,1),設定資料!$D$2:$F$27,3,FALSE)/10)+
MOD(VLOOKUP(LEFT($D131,1),設定資料!$D$2:$F$27,3,FALSE),10)*9+SUMPRODUCT(VALUE(MID($D131,ROW($1:$9)+1,1)),{8;7;6;5;4;3;2;1;1}),10)=0,"正確","錯誤")</f>
        <v>#N/A</v>
      </c>
    </row>
    <row r="132" spans="1:16" s="1" customFormat="1" ht="20.100000000000001" customHeight="1" x14ac:dyDescent="0.25">
      <c r="A132" s="3">
        <v>129</v>
      </c>
      <c r="B132" s="3"/>
      <c r="C132" s="3" t="str">
        <f t="shared" si="2"/>
        <v>請確認</v>
      </c>
      <c r="D132" s="8"/>
      <c r="E132" s="38"/>
      <c r="F132" s="5">
        <f t="shared" si="3"/>
        <v>125</v>
      </c>
      <c r="G132" s="4"/>
      <c r="H132" s="44"/>
      <c r="I132" s="44"/>
      <c r="J132" s="8"/>
      <c r="K132" s="8"/>
      <c r="L132" s="8"/>
      <c r="M132" s="8"/>
      <c r="N132" s="48"/>
      <c r="O132" s="48"/>
      <c r="P132" s="33" t="e">
        <f>IF(MOD(INT(VLOOKUP(LEFT($D132,1),設定資料!$D$2:$F$27,3,FALSE)/10)+
MOD(VLOOKUP(LEFT($D132,1),設定資料!$D$2:$F$27,3,FALSE),10)*9+SUMPRODUCT(VALUE(MID($D132,ROW($1:$9)+1,1)),{8;7;6;5;4;3;2;1;1}),10)=0,"正確","錯誤")</f>
        <v>#N/A</v>
      </c>
    </row>
    <row r="133" spans="1:16" ht="20.100000000000001" customHeight="1" x14ac:dyDescent="0.25">
      <c r="A133" s="3">
        <v>130</v>
      </c>
      <c r="B133" s="3"/>
      <c r="C133" s="3" t="str">
        <f t="shared" ref="C133:C196" si="4">IF(MID(D133,2,1)="1","男",IF(MID(D133,2,1)="2","女","請確認"))</f>
        <v>請確認</v>
      </c>
      <c r="D133" s="8"/>
      <c r="E133" s="38"/>
      <c r="F133" s="5">
        <f t="shared" ref="F133:F196" si="5">DATEDIF(E133,DATE($D$2+1911,$F$2,1),"Y")</f>
        <v>125</v>
      </c>
      <c r="G133" s="4"/>
      <c r="H133" s="44"/>
      <c r="I133" s="44"/>
      <c r="J133" s="8"/>
      <c r="K133" s="8"/>
      <c r="L133" s="8"/>
      <c r="M133" s="8"/>
      <c r="N133" s="49"/>
      <c r="P133" s="33" t="e">
        <f>IF(MOD(INT(VLOOKUP(LEFT($D133,1),設定資料!$D$2:$F$27,3,FALSE)/10)+
MOD(VLOOKUP(LEFT($D133,1),設定資料!$D$2:$F$27,3,FALSE),10)*9+SUMPRODUCT(VALUE(MID($D133,ROW($1:$9)+1,1)),{8;7;6;5;4;3;2;1;1}),10)=0,"正確","錯誤")</f>
        <v>#N/A</v>
      </c>
    </row>
    <row r="134" spans="1:16" ht="20.100000000000001" customHeight="1" x14ac:dyDescent="0.25">
      <c r="A134" s="3">
        <v>131</v>
      </c>
      <c r="B134" s="3"/>
      <c r="C134" s="3" t="str">
        <f t="shared" si="4"/>
        <v>請確認</v>
      </c>
      <c r="D134" s="8"/>
      <c r="E134" s="38"/>
      <c r="F134" s="5">
        <f t="shared" si="5"/>
        <v>125</v>
      </c>
      <c r="G134" s="4"/>
      <c r="H134" s="44"/>
      <c r="I134" s="44"/>
      <c r="J134" s="8"/>
      <c r="K134" s="8"/>
      <c r="L134" s="8"/>
      <c r="M134" s="8"/>
      <c r="N134" s="49"/>
      <c r="P134" s="33" t="e">
        <f>IF(MOD(INT(VLOOKUP(LEFT($D134,1),設定資料!$D$2:$F$27,3,FALSE)/10)+
MOD(VLOOKUP(LEFT($D134,1),設定資料!$D$2:$F$27,3,FALSE),10)*9+SUMPRODUCT(VALUE(MID($D134,ROW($1:$9)+1,1)),{8;7;6;5;4;3;2;1;1}),10)=0,"正確","錯誤")</f>
        <v>#N/A</v>
      </c>
    </row>
    <row r="135" spans="1:16" ht="20.100000000000001" customHeight="1" x14ac:dyDescent="0.25">
      <c r="A135" s="3">
        <v>132</v>
      </c>
      <c r="B135" s="3"/>
      <c r="C135" s="3" t="str">
        <f t="shared" si="4"/>
        <v>請確認</v>
      </c>
      <c r="D135" s="8"/>
      <c r="E135" s="38"/>
      <c r="F135" s="5">
        <f t="shared" si="5"/>
        <v>125</v>
      </c>
      <c r="G135" s="44"/>
      <c r="H135" s="44"/>
      <c r="I135" s="44"/>
      <c r="J135" s="8"/>
      <c r="K135" s="8"/>
      <c r="L135" s="8"/>
      <c r="M135" s="8"/>
      <c r="P135" s="33" t="e">
        <f>IF(MOD(INT(VLOOKUP(LEFT($D135,1),設定資料!$D$2:$F$27,3,FALSE)/10)+
MOD(VLOOKUP(LEFT($D135,1),設定資料!$D$2:$F$27,3,FALSE),10)*9+SUMPRODUCT(VALUE(MID($D135,ROW($1:$9)+1,1)),{8;7;6;5;4;3;2;1;1}),10)=0,"正確","錯誤")</f>
        <v>#N/A</v>
      </c>
    </row>
    <row r="136" spans="1:16" s="1" customFormat="1" ht="20.100000000000001" customHeight="1" x14ac:dyDescent="0.25">
      <c r="A136" s="3">
        <v>133</v>
      </c>
      <c r="B136" s="3"/>
      <c r="C136" s="3" t="str">
        <f t="shared" si="4"/>
        <v>請確認</v>
      </c>
      <c r="D136" s="8"/>
      <c r="E136" s="38"/>
      <c r="F136" s="5">
        <f t="shared" si="5"/>
        <v>125</v>
      </c>
      <c r="G136" s="44"/>
      <c r="H136" s="44"/>
      <c r="I136" s="44"/>
      <c r="J136" s="8"/>
      <c r="K136" s="8"/>
      <c r="L136" s="8"/>
      <c r="M136" s="8"/>
      <c r="N136" s="49"/>
      <c r="O136" s="48"/>
      <c r="P136" s="33" t="e">
        <f>IF(MOD(INT(VLOOKUP(LEFT($D136,1),設定資料!$D$2:$F$27,3,FALSE)/10)+
MOD(VLOOKUP(LEFT($D136,1),設定資料!$D$2:$F$27,3,FALSE),10)*9+SUMPRODUCT(VALUE(MID($D136,ROW($1:$9)+1,1)),{8;7;6;5;4;3;2;1;1}),10)=0,"正確","錯誤")</f>
        <v>#N/A</v>
      </c>
    </row>
    <row r="137" spans="1:16" s="1" customFormat="1" ht="20.100000000000001" customHeight="1" x14ac:dyDescent="0.25">
      <c r="A137" s="3">
        <v>134</v>
      </c>
      <c r="B137" s="3"/>
      <c r="C137" s="3" t="str">
        <f t="shared" si="4"/>
        <v>請確認</v>
      </c>
      <c r="D137" s="8"/>
      <c r="E137" s="38"/>
      <c r="F137" s="5">
        <f t="shared" si="5"/>
        <v>125</v>
      </c>
      <c r="G137" s="44"/>
      <c r="H137" s="44"/>
      <c r="I137" s="44"/>
      <c r="J137" s="8"/>
      <c r="K137" s="8"/>
      <c r="L137" s="8"/>
      <c r="M137" s="8"/>
      <c r="N137" s="30"/>
      <c r="O137" s="48"/>
      <c r="P137" s="33" t="e">
        <f>IF(MOD(INT(VLOOKUP(LEFT($D137,1),設定資料!$D$2:$F$27,3,FALSE)/10)+
MOD(VLOOKUP(LEFT($D137,1),設定資料!$D$2:$F$27,3,FALSE),10)*9+SUMPRODUCT(VALUE(MID($D137,ROW($1:$9)+1,1)),{8;7;6;5;4;3;2;1;1}),10)=0,"正確","錯誤")</f>
        <v>#N/A</v>
      </c>
    </row>
    <row r="138" spans="1:16" customFormat="1" ht="20.100000000000001" customHeight="1" x14ac:dyDescent="0.25">
      <c r="A138" s="3">
        <v>135</v>
      </c>
      <c r="B138" s="3"/>
      <c r="C138" s="3" t="str">
        <f t="shared" si="4"/>
        <v>請確認</v>
      </c>
      <c r="D138" s="8"/>
      <c r="E138" s="38"/>
      <c r="F138" s="5">
        <f t="shared" si="5"/>
        <v>125</v>
      </c>
      <c r="G138" s="44"/>
      <c r="H138" s="44"/>
      <c r="I138" s="44"/>
      <c r="J138" s="8"/>
      <c r="K138" s="8"/>
      <c r="L138" s="8"/>
      <c r="M138" s="8"/>
      <c r="N138" s="48"/>
      <c r="O138" s="9"/>
      <c r="P138" s="33" t="e">
        <f>IF(MOD(INT(VLOOKUP(LEFT($D138,1),設定資料!$D$2:$F$27,3,FALSE)/10)+
MOD(VLOOKUP(LEFT($D138,1),設定資料!$D$2:$F$27,3,FALSE),10)*9+SUMPRODUCT(VALUE(MID($D138,ROW($1:$9)+1,1)),{8;7;6;5;4;3;2;1;1}),10)=0,"正確","錯誤")</f>
        <v>#N/A</v>
      </c>
    </row>
    <row r="139" spans="1:16" customFormat="1" ht="20.100000000000001" customHeight="1" x14ac:dyDescent="0.25">
      <c r="A139" s="3">
        <v>136</v>
      </c>
      <c r="B139" s="3"/>
      <c r="C139" s="3" t="str">
        <f t="shared" si="4"/>
        <v>請確認</v>
      </c>
      <c r="D139" s="8"/>
      <c r="E139" s="38"/>
      <c r="F139" s="5">
        <f t="shared" si="5"/>
        <v>125</v>
      </c>
      <c r="G139" s="44"/>
      <c r="H139" s="44"/>
      <c r="I139" s="44"/>
      <c r="J139" s="8"/>
      <c r="K139" s="8"/>
      <c r="L139" s="8"/>
      <c r="M139" s="8"/>
      <c r="N139" s="32"/>
      <c r="O139" s="9"/>
      <c r="P139" s="33" t="e">
        <f>IF(MOD(INT(VLOOKUP(LEFT($D139,1),設定資料!$D$2:$F$27,3,FALSE)/10)+
MOD(VLOOKUP(LEFT($D139,1),設定資料!$D$2:$F$27,3,FALSE),10)*9+SUMPRODUCT(VALUE(MID($D139,ROW($1:$9)+1,1)),{8;7;6;5;4;3;2;1;1}),10)=0,"正確","錯誤")</f>
        <v>#N/A</v>
      </c>
    </row>
    <row r="140" spans="1:16" ht="20.100000000000001" customHeight="1" x14ac:dyDescent="0.25">
      <c r="A140" s="3">
        <v>137</v>
      </c>
      <c r="B140" s="3"/>
      <c r="C140" s="3" t="str">
        <f t="shared" si="4"/>
        <v>請確認</v>
      </c>
      <c r="D140" s="8"/>
      <c r="E140" s="38"/>
      <c r="F140" s="5">
        <f t="shared" si="5"/>
        <v>125</v>
      </c>
      <c r="G140" s="44"/>
      <c r="H140" s="44"/>
      <c r="I140" s="44"/>
      <c r="J140" s="8"/>
      <c r="K140" s="8"/>
      <c r="L140" s="8"/>
      <c r="M140" s="8"/>
      <c r="P140" s="33" t="e">
        <f>IF(MOD(INT(VLOOKUP(LEFT($D140,1),設定資料!$D$2:$F$27,3,FALSE)/10)+
MOD(VLOOKUP(LEFT($D140,1),設定資料!$D$2:$F$27,3,FALSE),10)*9+SUMPRODUCT(VALUE(MID($D140,ROW($1:$9)+1,1)),{8;7;6;5;4;3;2;1;1}),10)=0,"正確","錯誤")</f>
        <v>#N/A</v>
      </c>
    </row>
    <row r="141" spans="1:16" customFormat="1" ht="20.100000000000001" customHeight="1" x14ac:dyDescent="0.25">
      <c r="A141" s="3">
        <v>138</v>
      </c>
      <c r="B141" s="3"/>
      <c r="C141" s="3" t="str">
        <f t="shared" si="4"/>
        <v>請確認</v>
      </c>
      <c r="D141" s="8"/>
      <c r="E141" s="38"/>
      <c r="F141" s="5">
        <f t="shared" si="5"/>
        <v>125</v>
      </c>
      <c r="G141" s="44"/>
      <c r="H141" s="44"/>
      <c r="I141" s="44"/>
      <c r="J141" s="8"/>
      <c r="K141" s="8"/>
      <c r="L141" s="8"/>
      <c r="M141" s="8"/>
      <c r="N141" s="32"/>
      <c r="O141" s="50"/>
      <c r="P141" s="33" t="e">
        <f>IF(MOD(INT(VLOOKUP(LEFT($D141,1),設定資料!$D$2:$F$27,3,FALSE)/10)+
MOD(VLOOKUP(LEFT($D141,1),設定資料!$D$2:$F$27,3,FALSE),10)*9+SUMPRODUCT(VALUE(MID($D141,ROW($1:$9)+1,1)),{8;7;6;5;4;3;2;1;1}),10)=0,"正確","錯誤")</f>
        <v>#N/A</v>
      </c>
    </row>
    <row r="142" spans="1:16" s="2" customFormat="1" ht="20.100000000000001" customHeight="1" x14ac:dyDescent="0.25">
      <c r="A142" s="3">
        <v>139</v>
      </c>
      <c r="B142" s="3"/>
      <c r="C142" s="3" t="str">
        <f t="shared" si="4"/>
        <v>請確認</v>
      </c>
      <c r="D142" s="8"/>
      <c r="E142" s="38"/>
      <c r="F142" s="5">
        <f t="shared" si="5"/>
        <v>125</v>
      </c>
      <c r="G142" s="44"/>
      <c r="H142" s="44"/>
      <c r="I142" s="44"/>
      <c r="J142" s="8"/>
      <c r="K142" s="8"/>
      <c r="L142" s="8"/>
      <c r="M142" s="8"/>
      <c r="N142" s="32"/>
      <c r="O142" s="9"/>
      <c r="P142" s="33" t="e">
        <f>IF(MOD(INT(VLOOKUP(LEFT($D142,1),設定資料!$D$2:$F$27,3,FALSE)/10)+
MOD(VLOOKUP(LEFT($D142,1),設定資料!$D$2:$F$27,3,FALSE),10)*9+SUMPRODUCT(VALUE(MID($D142,ROW($1:$9)+1,1)),{8;7;6;5;4;3;2;1;1}),10)=0,"正確","錯誤")</f>
        <v>#N/A</v>
      </c>
    </row>
    <row r="143" spans="1:16" s="1" customFormat="1" ht="20.100000000000001" customHeight="1" x14ac:dyDescent="0.25">
      <c r="A143" s="3">
        <v>140</v>
      </c>
      <c r="B143" s="3"/>
      <c r="C143" s="3" t="str">
        <f t="shared" si="4"/>
        <v>請確認</v>
      </c>
      <c r="D143" s="8"/>
      <c r="E143" s="38"/>
      <c r="F143" s="5">
        <f t="shared" si="5"/>
        <v>125</v>
      </c>
      <c r="G143" s="44"/>
      <c r="H143" s="44"/>
      <c r="I143" s="44"/>
      <c r="J143" s="8"/>
      <c r="K143" s="8"/>
      <c r="L143" s="8"/>
      <c r="M143" s="8"/>
      <c r="N143" s="32"/>
      <c r="O143" s="48"/>
      <c r="P143" s="33" t="e">
        <f>IF(MOD(INT(VLOOKUP(LEFT($D143,1),設定資料!$D$2:$F$27,3,FALSE)/10)+
MOD(VLOOKUP(LEFT($D143,1),設定資料!$D$2:$F$27,3,FALSE),10)*9+SUMPRODUCT(VALUE(MID($D143,ROW($1:$9)+1,1)),{8;7;6;5;4;3;2;1;1}),10)=0,"正確","錯誤")</f>
        <v>#N/A</v>
      </c>
    </row>
    <row r="144" spans="1:16" ht="20.100000000000001" customHeight="1" x14ac:dyDescent="0.25">
      <c r="A144" s="3">
        <v>141</v>
      </c>
      <c r="B144" s="3"/>
      <c r="C144" s="3" t="str">
        <f t="shared" si="4"/>
        <v>請確認</v>
      </c>
      <c r="D144" s="8"/>
      <c r="E144" s="38"/>
      <c r="F144" s="5">
        <f t="shared" si="5"/>
        <v>125</v>
      </c>
      <c r="G144" s="44"/>
      <c r="H144" s="44"/>
      <c r="I144" s="44"/>
      <c r="J144" s="8"/>
      <c r="K144" s="8"/>
      <c r="L144" s="8"/>
      <c r="M144" s="8"/>
      <c r="N144" s="48"/>
      <c r="P144" s="33" t="e">
        <f>IF(MOD(INT(VLOOKUP(LEFT($D144,1),設定資料!$D$2:$F$27,3,FALSE)/10)+
MOD(VLOOKUP(LEFT($D144,1),設定資料!$D$2:$F$27,3,FALSE),10)*9+SUMPRODUCT(VALUE(MID($D144,ROW($1:$9)+1,1)),{8;7;6;5;4;3;2;1;1}),10)=0,"正確","錯誤")</f>
        <v>#N/A</v>
      </c>
    </row>
    <row r="145" spans="1:16" ht="20.100000000000001" customHeight="1" x14ac:dyDescent="0.25">
      <c r="A145" s="3">
        <v>142</v>
      </c>
      <c r="B145" s="3"/>
      <c r="C145" s="3" t="str">
        <f t="shared" si="4"/>
        <v>請確認</v>
      </c>
      <c r="D145" s="3"/>
      <c r="E145" s="38"/>
      <c r="F145" s="5">
        <f t="shared" si="5"/>
        <v>125</v>
      </c>
      <c r="G145" s="44"/>
      <c r="H145" s="44"/>
      <c r="I145" s="44"/>
      <c r="J145" s="8"/>
      <c r="K145" s="51"/>
      <c r="L145" s="51"/>
      <c r="M145" s="8"/>
      <c r="N145" s="48"/>
      <c r="P145" s="33" t="e">
        <f>IF(MOD(INT(VLOOKUP(LEFT($D145,1),設定資料!$D$2:$F$27,3,FALSE)/10)+
MOD(VLOOKUP(LEFT($D145,1),設定資料!$D$2:$F$27,3,FALSE),10)*9+SUMPRODUCT(VALUE(MID($D145,ROW($1:$9)+1,1)),{8;7;6;5;4;3;2;1;1}),10)=0,"正確","錯誤")</f>
        <v>#N/A</v>
      </c>
    </row>
    <row r="146" spans="1:16" ht="20.100000000000001" customHeight="1" x14ac:dyDescent="0.25">
      <c r="A146" s="3">
        <v>143</v>
      </c>
      <c r="B146" s="3"/>
      <c r="C146" s="3" t="str">
        <f t="shared" si="4"/>
        <v>請確認</v>
      </c>
      <c r="D146" s="3"/>
      <c r="E146" s="38"/>
      <c r="F146" s="5">
        <f t="shared" si="5"/>
        <v>125</v>
      </c>
      <c r="G146" s="44"/>
      <c r="H146" s="3"/>
      <c r="I146" s="3"/>
      <c r="J146" s="3"/>
      <c r="K146" s="3"/>
      <c r="L146" s="3"/>
      <c r="M146" s="8"/>
      <c r="N146" s="49"/>
      <c r="P146" s="33" t="e">
        <f>IF(MOD(INT(VLOOKUP(LEFT($D146,1),設定資料!$D$2:$F$27,3,FALSE)/10)+
MOD(VLOOKUP(LEFT($D146,1),設定資料!$D$2:$F$27,3,FALSE),10)*9+SUMPRODUCT(VALUE(MID($D146,ROW($1:$9)+1,1)),{8;7;6;5;4;3;2;1;1}),10)=0,"正確","錯誤")</f>
        <v>#N/A</v>
      </c>
    </row>
    <row r="147" spans="1:16" ht="20.100000000000001" customHeight="1" x14ac:dyDescent="0.25">
      <c r="A147" s="3">
        <v>144</v>
      </c>
      <c r="B147" s="3"/>
      <c r="C147" s="3" t="str">
        <f t="shared" si="4"/>
        <v>請確認</v>
      </c>
      <c r="D147" s="3"/>
      <c r="E147" s="38"/>
      <c r="F147" s="5">
        <f t="shared" si="5"/>
        <v>125</v>
      </c>
      <c r="G147" s="4"/>
      <c r="H147" s="3"/>
      <c r="I147" s="3"/>
      <c r="J147" s="41"/>
      <c r="K147" s="8"/>
      <c r="L147" s="8"/>
      <c r="M147" s="8"/>
      <c r="P147" s="33" t="e">
        <f>IF(MOD(INT(VLOOKUP(LEFT($D147,1),設定資料!$D$2:$F$27,3,FALSE)/10)+
MOD(VLOOKUP(LEFT($D147,1),設定資料!$D$2:$F$27,3,FALSE),10)*9+SUMPRODUCT(VALUE(MID($D147,ROW($1:$9)+1,1)),{8;7;6;5;4;3;2;1;1}),10)=0,"正確","錯誤")</f>
        <v>#N/A</v>
      </c>
    </row>
    <row r="148" spans="1:16" ht="20.100000000000001" customHeight="1" x14ac:dyDescent="0.25">
      <c r="A148" s="3">
        <v>145</v>
      </c>
      <c r="B148" s="3"/>
      <c r="C148" s="3" t="str">
        <f t="shared" si="4"/>
        <v>請確認</v>
      </c>
      <c r="D148" s="3"/>
      <c r="E148" s="38"/>
      <c r="F148" s="5">
        <f t="shared" si="5"/>
        <v>125</v>
      </c>
      <c r="G148" s="4"/>
      <c r="H148" s="39"/>
      <c r="I148" s="39"/>
      <c r="J148" s="41"/>
      <c r="K148" s="8"/>
      <c r="L148" s="8"/>
      <c r="M148" s="8"/>
      <c r="P148" s="33" t="e">
        <f>IF(MOD(INT(VLOOKUP(LEFT($D148,1),設定資料!$D$2:$F$27,3,FALSE)/10)+
MOD(VLOOKUP(LEFT($D148,1),設定資料!$D$2:$F$27,3,FALSE),10)*9+SUMPRODUCT(VALUE(MID($D148,ROW($1:$9)+1,1)),{8;7;6;5;4;3;2;1;1}),10)=0,"正確","錯誤")</f>
        <v>#N/A</v>
      </c>
    </row>
    <row r="149" spans="1:16" s="1" customFormat="1" ht="20.100000000000001" customHeight="1" x14ac:dyDescent="0.25">
      <c r="A149" s="3">
        <v>146</v>
      </c>
      <c r="B149" s="3"/>
      <c r="C149" s="3" t="str">
        <f t="shared" si="4"/>
        <v>請確認</v>
      </c>
      <c r="D149" s="8"/>
      <c r="E149" s="38"/>
      <c r="F149" s="5">
        <f t="shared" si="5"/>
        <v>125</v>
      </c>
      <c r="G149" s="4"/>
      <c r="H149" s="39"/>
      <c r="I149" s="39"/>
      <c r="J149" s="41"/>
      <c r="K149" s="8"/>
      <c r="L149" s="8"/>
      <c r="M149" s="8"/>
      <c r="N149" s="32"/>
      <c r="O149" s="48"/>
      <c r="P149" s="33" t="e">
        <f>IF(MOD(INT(VLOOKUP(LEFT($D149,1),設定資料!$D$2:$F$27,3,FALSE)/10)+
MOD(VLOOKUP(LEFT($D149,1),設定資料!$D$2:$F$27,3,FALSE),10)*9+SUMPRODUCT(VALUE(MID($D149,ROW($1:$9)+1,1)),{8;7;6;5;4;3;2;1;1}),10)=0,"正確","錯誤")</f>
        <v>#N/A</v>
      </c>
    </row>
    <row r="150" spans="1:16" s="1" customFormat="1" ht="20.100000000000001" customHeight="1" x14ac:dyDescent="0.25">
      <c r="A150" s="3">
        <v>147</v>
      </c>
      <c r="B150" s="3"/>
      <c r="C150" s="3" t="str">
        <f t="shared" si="4"/>
        <v>請確認</v>
      </c>
      <c r="D150" s="8"/>
      <c r="E150" s="38"/>
      <c r="F150" s="5">
        <f t="shared" si="5"/>
        <v>125</v>
      </c>
      <c r="G150" s="4"/>
      <c r="H150" s="39"/>
      <c r="I150" s="39"/>
      <c r="J150" s="41"/>
      <c r="K150" s="8"/>
      <c r="L150" s="8"/>
      <c r="M150" s="8"/>
      <c r="N150" s="32"/>
      <c r="O150" s="48"/>
      <c r="P150" s="33" t="e">
        <f>IF(MOD(INT(VLOOKUP(LEFT($D150,1),設定資料!$D$2:$F$27,3,FALSE)/10)+
MOD(VLOOKUP(LEFT($D150,1),設定資料!$D$2:$F$27,3,FALSE),10)*9+SUMPRODUCT(VALUE(MID($D150,ROW($1:$9)+1,1)),{8;7;6;5;4;3;2;1;1}),10)=0,"正確","錯誤")</f>
        <v>#N/A</v>
      </c>
    </row>
    <row r="151" spans="1:16" customFormat="1" ht="20.100000000000001" customHeight="1" x14ac:dyDescent="0.25">
      <c r="A151" s="3">
        <v>148</v>
      </c>
      <c r="B151" s="3"/>
      <c r="C151" s="3" t="str">
        <f t="shared" si="4"/>
        <v>請確認</v>
      </c>
      <c r="D151" s="8"/>
      <c r="E151" s="38"/>
      <c r="F151" s="5">
        <f t="shared" si="5"/>
        <v>125</v>
      </c>
      <c r="G151" s="4"/>
      <c r="H151" s="39"/>
      <c r="I151" s="39"/>
      <c r="J151" s="41"/>
      <c r="K151" s="8"/>
      <c r="L151" s="8"/>
      <c r="M151" s="8"/>
      <c r="N151" s="32"/>
      <c r="O151" s="50"/>
      <c r="P151" s="33" t="e">
        <f>IF(MOD(INT(VLOOKUP(LEFT($D151,1),設定資料!$D$2:$F$27,3,FALSE)/10)+
MOD(VLOOKUP(LEFT($D151,1),設定資料!$D$2:$F$27,3,FALSE),10)*9+SUMPRODUCT(VALUE(MID($D151,ROW($1:$9)+1,1)),{8;7;6;5;4;3;2;1;1}),10)=0,"正確","錯誤")</f>
        <v>#N/A</v>
      </c>
    </row>
    <row r="152" spans="1:16" ht="20.100000000000001" customHeight="1" x14ac:dyDescent="0.25">
      <c r="A152" s="3">
        <v>149</v>
      </c>
      <c r="B152" s="3"/>
      <c r="C152" s="3" t="str">
        <f t="shared" si="4"/>
        <v>請確認</v>
      </c>
      <c r="D152" s="3"/>
      <c r="E152" s="38"/>
      <c r="F152" s="5">
        <f t="shared" si="5"/>
        <v>125</v>
      </c>
      <c r="G152" s="39"/>
      <c r="H152" s="39"/>
      <c r="I152" s="39"/>
      <c r="J152" s="3"/>
      <c r="K152" s="8"/>
      <c r="L152" s="8"/>
      <c r="M152" s="8"/>
      <c r="P152" s="33" t="e">
        <f>IF(MOD(INT(VLOOKUP(LEFT($D152,1),設定資料!$D$2:$F$27,3,FALSE)/10)+
MOD(VLOOKUP(LEFT($D152,1),設定資料!$D$2:$F$27,3,FALSE),10)*9+SUMPRODUCT(VALUE(MID($D152,ROW($1:$9)+1,1)),{8;7;6;5;4;3;2;1;1}),10)=0,"正確","錯誤")</f>
        <v>#N/A</v>
      </c>
    </row>
    <row r="153" spans="1:16" ht="20.100000000000001" customHeight="1" x14ac:dyDescent="0.25">
      <c r="A153" s="3">
        <v>150</v>
      </c>
      <c r="B153" s="3"/>
      <c r="C153" s="3" t="str">
        <f t="shared" si="4"/>
        <v>請確認</v>
      </c>
      <c r="D153" s="8"/>
      <c r="E153" s="38"/>
      <c r="F153" s="5">
        <f t="shared" si="5"/>
        <v>125</v>
      </c>
      <c r="G153" s="4"/>
      <c r="H153" s="39"/>
      <c r="I153" s="39"/>
      <c r="J153" s="41"/>
      <c r="K153" s="8"/>
      <c r="L153" s="8"/>
      <c r="M153" s="8"/>
      <c r="P153" s="33" t="e">
        <f>IF(MOD(INT(VLOOKUP(LEFT($D153,1),設定資料!$D$2:$F$27,3,FALSE)/10)+
MOD(VLOOKUP(LEFT($D153,1),設定資料!$D$2:$F$27,3,FALSE),10)*9+SUMPRODUCT(VALUE(MID($D153,ROW($1:$9)+1,1)),{8;7;6;5;4;3;2;1;1}),10)=0,"正確","錯誤")</f>
        <v>#N/A</v>
      </c>
    </row>
    <row r="154" spans="1:16" ht="20.100000000000001" customHeight="1" x14ac:dyDescent="0.25">
      <c r="A154" s="3">
        <v>151</v>
      </c>
      <c r="B154" s="3"/>
      <c r="C154" s="3" t="str">
        <f t="shared" si="4"/>
        <v>請確認</v>
      </c>
      <c r="D154" s="41"/>
      <c r="E154" s="38"/>
      <c r="F154" s="5">
        <f t="shared" si="5"/>
        <v>125</v>
      </c>
      <c r="G154" s="39"/>
      <c r="H154" s="39"/>
      <c r="I154" s="39"/>
      <c r="J154" s="3"/>
      <c r="K154" s="46"/>
      <c r="L154" s="8"/>
      <c r="M154" s="8"/>
      <c r="P154" s="33" t="e">
        <f>IF(MOD(INT(VLOOKUP(LEFT($D154,1),設定資料!$D$2:$F$27,3,FALSE)/10)+
MOD(VLOOKUP(LEFT($D154,1),設定資料!$D$2:$F$27,3,FALSE),10)*9+SUMPRODUCT(VALUE(MID($D154,ROW($1:$9)+1,1)),{8;7;6;5;4;3;2;1;1}),10)=0,"正確","錯誤")</f>
        <v>#N/A</v>
      </c>
    </row>
    <row r="155" spans="1:16" ht="20.100000000000001" customHeight="1" x14ac:dyDescent="0.25">
      <c r="A155" s="3">
        <v>152</v>
      </c>
      <c r="B155" s="3"/>
      <c r="C155" s="3" t="str">
        <f t="shared" si="4"/>
        <v>請確認</v>
      </c>
      <c r="D155" s="41"/>
      <c r="E155" s="38"/>
      <c r="F155" s="5">
        <f t="shared" si="5"/>
        <v>125</v>
      </c>
      <c r="G155" s="4"/>
      <c r="H155" s="39"/>
      <c r="I155" s="39"/>
      <c r="J155" s="41"/>
      <c r="K155" s="8"/>
      <c r="L155" s="8"/>
      <c r="M155" s="8"/>
      <c r="P155" s="33" t="e">
        <f>IF(MOD(INT(VLOOKUP(LEFT($D155,1),設定資料!$D$2:$F$27,3,FALSE)/10)+
MOD(VLOOKUP(LEFT($D155,1),設定資料!$D$2:$F$27,3,FALSE),10)*9+SUMPRODUCT(VALUE(MID($D155,ROW($1:$9)+1,1)),{8;7;6;5;4;3;2;1;1}),10)=0,"正確","錯誤")</f>
        <v>#N/A</v>
      </c>
    </row>
    <row r="156" spans="1:16" ht="20.100000000000001" customHeight="1" x14ac:dyDescent="0.25">
      <c r="A156" s="3">
        <v>153</v>
      </c>
      <c r="B156" s="3"/>
      <c r="C156" s="3" t="str">
        <f t="shared" si="4"/>
        <v>請確認</v>
      </c>
      <c r="D156" s="41"/>
      <c r="E156" s="38"/>
      <c r="F156" s="5">
        <f t="shared" si="5"/>
        <v>125</v>
      </c>
      <c r="G156" s="4"/>
      <c r="H156" s="39"/>
      <c r="I156" s="39"/>
      <c r="J156" s="41"/>
      <c r="K156" s="8"/>
      <c r="L156" s="8"/>
      <c r="M156" s="8"/>
      <c r="P156" s="33" t="e">
        <f>IF(MOD(INT(VLOOKUP(LEFT($D156,1),設定資料!$D$2:$F$27,3,FALSE)/10)+
MOD(VLOOKUP(LEFT($D156,1),設定資料!$D$2:$F$27,3,FALSE),10)*9+SUMPRODUCT(VALUE(MID($D156,ROW($1:$9)+1,1)),{8;7;6;5;4;3;2;1;1}),10)=0,"正確","錯誤")</f>
        <v>#N/A</v>
      </c>
    </row>
    <row r="157" spans="1:16" ht="20.100000000000001" customHeight="1" x14ac:dyDescent="0.25">
      <c r="A157" s="3">
        <v>154</v>
      </c>
      <c r="B157" s="3"/>
      <c r="C157" s="3" t="str">
        <f t="shared" si="4"/>
        <v>請確認</v>
      </c>
      <c r="D157" s="41"/>
      <c r="E157" s="38"/>
      <c r="F157" s="5">
        <f t="shared" si="5"/>
        <v>125</v>
      </c>
      <c r="G157" s="4"/>
      <c r="H157" s="39"/>
      <c r="I157" s="39"/>
      <c r="J157" s="41"/>
      <c r="K157" s="8"/>
      <c r="L157" s="8"/>
      <c r="M157" s="8"/>
      <c r="P157" s="33" t="e">
        <f>IF(MOD(INT(VLOOKUP(LEFT($D157,1),設定資料!$D$2:$F$27,3,FALSE)/10)+
MOD(VLOOKUP(LEFT($D157,1),設定資料!$D$2:$F$27,3,FALSE),10)*9+SUMPRODUCT(VALUE(MID($D157,ROW($1:$9)+1,1)),{8;7;6;5;4;3;2;1;1}),10)=0,"正確","錯誤")</f>
        <v>#N/A</v>
      </c>
    </row>
    <row r="158" spans="1:16" ht="20.100000000000001" customHeight="1" x14ac:dyDescent="0.25">
      <c r="A158" s="3">
        <v>155</v>
      </c>
      <c r="B158" s="3"/>
      <c r="C158" s="3" t="str">
        <f t="shared" si="4"/>
        <v>請確認</v>
      </c>
      <c r="D158" s="3"/>
      <c r="E158" s="38"/>
      <c r="F158" s="5">
        <f t="shared" si="5"/>
        <v>125</v>
      </c>
      <c r="G158" s="39"/>
      <c r="H158" s="39"/>
      <c r="I158" s="39"/>
      <c r="J158" s="41"/>
      <c r="K158" s="8"/>
      <c r="L158" s="3"/>
      <c r="M158" s="8"/>
      <c r="P158" s="33" t="e">
        <f>IF(MOD(INT(VLOOKUP(LEFT($D158,1),設定資料!$D$2:$F$27,3,FALSE)/10)+
MOD(VLOOKUP(LEFT($D158,1),設定資料!$D$2:$F$27,3,FALSE),10)*9+SUMPRODUCT(VALUE(MID($D158,ROW($1:$9)+1,1)),{8;7;6;5;4;3;2;1;1}),10)=0,"正確","錯誤")</f>
        <v>#N/A</v>
      </c>
    </row>
    <row r="159" spans="1:16" ht="20.100000000000001" customHeight="1" x14ac:dyDescent="0.25">
      <c r="A159" s="3">
        <v>156</v>
      </c>
      <c r="B159" s="3"/>
      <c r="C159" s="3" t="str">
        <f t="shared" si="4"/>
        <v>請確認</v>
      </c>
      <c r="D159" s="41"/>
      <c r="E159" s="38"/>
      <c r="F159" s="5">
        <f t="shared" si="5"/>
        <v>125</v>
      </c>
      <c r="G159" s="4"/>
      <c r="H159" s="39"/>
      <c r="I159" s="39"/>
      <c r="J159" s="41"/>
      <c r="K159" s="8"/>
      <c r="L159" s="8"/>
      <c r="M159" s="8"/>
      <c r="P159" s="33" t="e">
        <f>IF(MOD(INT(VLOOKUP(LEFT($D159,1),設定資料!$D$2:$F$27,3,FALSE)/10)+
MOD(VLOOKUP(LEFT($D159,1),設定資料!$D$2:$F$27,3,FALSE),10)*9+SUMPRODUCT(VALUE(MID($D159,ROW($1:$9)+1,1)),{8;7;6;5;4;3;2;1;1}),10)=0,"正確","錯誤")</f>
        <v>#N/A</v>
      </c>
    </row>
    <row r="160" spans="1:16" ht="20.100000000000001" customHeight="1" x14ac:dyDescent="0.25">
      <c r="A160" s="3">
        <v>157</v>
      </c>
      <c r="B160" s="3"/>
      <c r="C160" s="3" t="str">
        <f t="shared" si="4"/>
        <v>請確認</v>
      </c>
      <c r="D160" s="41"/>
      <c r="E160" s="38"/>
      <c r="F160" s="5">
        <f t="shared" si="5"/>
        <v>125</v>
      </c>
      <c r="G160" s="39"/>
      <c r="H160" s="39"/>
      <c r="I160" s="39"/>
      <c r="J160" s="41"/>
      <c r="K160" s="8"/>
      <c r="L160" s="8"/>
      <c r="M160" s="8"/>
      <c r="P160" s="33" t="e">
        <f>IF(MOD(INT(VLOOKUP(LEFT($D160,1),設定資料!$D$2:$F$27,3,FALSE)/10)+
MOD(VLOOKUP(LEFT($D160,1),設定資料!$D$2:$F$27,3,FALSE),10)*9+SUMPRODUCT(VALUE(MID($D160,ROW($1:$9)+1,1)),{8;7;6;5;4;3;2;1;1}),10)=0,"正確","錯誤")</f>
        <v>#N/A</v>
      </c>
    </row>
    <row r="161" spans="1:16" ht="20.100000000000001" customHeight="1" x14ac:dyDescent="0.25">
      <c r="A161" s="3">
        <v>158</v>
      </c>
      <c r="B161" s="3"/>
      <c r="C161" s="3" t="str">
        <f t="shared" si="4"/>
        <v>請確認</v>
      </c>
      <c r="D161" s="41"/>
      <c r="E161" s="38"/>
      <c r="F161" s="5">
        <f t="shared" si="5"/>
        <v>125</v>
      </c>
      <c r="G161" s="39"/>
      <c r="H161" s="39"/>
      <c r="I161" s="39"/>
      <c r="J161" s="41"/>
      <c r="K161" s="8"/>
      <c r="L161" s="8"/>
      <c r="M161" s="8"/>
      <c r="N161" s="48"/>
      <c r="P161" s="33" t="e">
        <f>IF(MOD(INT(VLOOKUP(LEFT($D161,1),設定資料!$D$2:$F$27,3,FALSE)/10)+
MOD(VLOOKUP(LEFT($D161,1),設定資料!$D$2:$F$27,3,FALSE),10)*9+SUMPRODUCT(VALUE(MID($D161,ROW($1:$9)+1,1)),{8;7;6;5;4;3;2;1;1}),10)=0,"正確","錯誤")</f>
        <v>#N/A</v>
      </c>
    </row>
    <row r="162" spans="1:16" ht="20.100000000000001" customHeight="1" x14ac:dyDescent="0.25">
      <c r="A162" s="3">
        <v>159</v>
      </c>
      <c r="B162" s="3"/>
      <c r="C162" s="3" t="str">
        <f t="shared" si="4"/>
        <v>請確認</v>
      </c>
      <c r="D162" s="41"/>
      <c r="E162" s="38"/>
      <c r="F162" s="5">
        <f t="shared" si="5"/>
        <v>125</v>
      </c>
      <c r="G162" s="39"/>
      <c r="H162" s="39"/>
      <c r="I162" s="39"/>
      <c r="J162" s="41"/>
      <c r="K162" s="8"/>
      <c r="L162" s="8"/>
      <c r="M162" s="8"/>
      <c r="P162" s="33" t="e">
        <f>IF(MOD(INT(VLOOKUP(LEFT($D162,1),設定資料!$D$2:$F$27,3,FALSE)/10)+
MOD(VLOOKUP(LEFT($D162,1),設定資料!$D$2:$F$27,3,FALSE),10)*9+SUMPRODUCT(VALUE(MID($D162,ROW($1:$9)+1,1)),{8;7;6;5;4;3;2;1;1}),10)=0,"正確","錯誤")</f>
        <v>#N/A</v>
      </c>
    </row>
    <row r="163" spans="1:16" ht="20.100000000000001" customHeight="1" x14ac:dyDescent="0.25">
      <c r="A163" s="3">
        <v>160</v>
      </c>
      <c r="B163" s="3"/>
      <c r="C163" s="3" t="str">
        <f t="shared" si="4"/>
        <v>請確認</v>
      </c>
      <c r="D163" s="41"/>
      <c r="E163" s="38"/>
      <c r="F163" s="5">
        <f t="shared" si="5"/>
        <v>125</v>
      </c>
      <c r="G163" s="39"/>
      <c r="H163" s="39"/>
      <c r="I163" s="39"/>
      <c r="J163" s="41"/>
      <c r="K163" s="8"/>
      <c r="L163" s="8"/>
      <c r="M163" s="8"/>
      <c r="P163" s="33" t="e">
        <f>IF(MOD(INT(VLOOKUP(LEFT($D163,1),設定資料!$D$2:$F$27,3,FALSE)/10)+
MOD(VLOOKUP(LEFT($D163,1),設定資料!$D$2:$F$27,3,FALSE),10)*9+SUMPRODUCT(VALUE(MID($D163,ROW($1:$9)+1,1)),{8;7;6;5;4;3;2;1;1}),10)=0,"正確","錯誤")</f>
        <v>#N/A</v>
      </c>
    </row>
    <row r="164" spans="1:16" ht="20.100000000000001" customHeight="1" x14ac:dyDescent="0.25">
      <c r="A164" s="3">
        <v>161</v>
      </c>
      <c r="B164" s="3"/>
      <c r="C164" s="3" t="str">
        <f t="shared" si="4"/>
        <v>請確認</v>
      </c>
      <c r="D164" s="41"/>
      <c r="E164" s="38"/>
      <c r="F164" s="5">
        <f t="shared" si="5"/>
        <v>125</v>
      </c>
      <c r="G164" s="39"/>
      <c r="H164" s="39"/>
      <c r="I164" s="39"/>
      <c r="J164" s="41"/>
      <c r="K164" s="8"/>
      <c r="L164" s="8"/>
      <c r="M164" s="8"/>
      <c r="P164" s="33" t="e">
        <f>IF(MOD(INT(VLOOKUP(LEFT($D164,1),設定資料!$D$2:$F$27,3,FALSE)/10)+
MOD(VLOOKUP(LEFT($D164,1),設定資料!$D$2:$F$27,3,FALSE),10)*9+SUMPRODUCT(VALUE(MID($D164,ROW($1:$9)+1,1)),{8;7;6;5;4;3;2;1;1}),10)=0,"正確","錯誤")</f>
        <v>#N/A</v>
      </c>
    </row>
    <row r="165" spans="1:16" ht="20.100000000000001" customHeight="1" x14ac:dyDescent="0.25">
      <c r="A165" s="3">
        <v>162</v>
      </c>
      <c r="B165" s="3"/>
      <c r="C165" s="3" t="str">
        <f t="shared" si="4"/>
        <v>請確認</v>
      </c>
      <c r="D165" s="41"/>
      <c r="E165" s="38"/>
      <c r="F165" s="5">
        <f t="shared" si="5"/>
        <v>125</v>
      </c>
      <c r="G165" s="39"/>
      <c r="H165" s="39"/>
      <c r="I165" s="39"/>
      <c r="J165" s="41"/>
      <c r="K165" s="8"/>
      <c r="L165" s="46"/>
      <c r="M165" s="8"/>
      <c r="P165" s="33" t="e">
        <f>IF(MOD(INT(VLOOKUP(LEFT($D165,1),設定資料!$D$2:$F$27,3,FALSE)/10)+
MOD(VLOOKUP(LEFT($D165,1),設定資料!$D$2:$F$27,3,FALSE),10)*9+SUMPRODUCT(VALUE(MID($D165,ROW($1:$9)+1,1)),{8;7;6;5;4;3;2;1;1}),10)=0,"正確","錯誤")</f>
        <v>#N/A</v>
      </c>
    </row>
    <row r="166" spans="1:16" s="1" customFormat="1" ht="28.5" x14ac:dyDescent="0.25">
      <c r="A166" s="3">
        <v>163</v>
      </c>
      <c r="B166" s="3"/>
      <c r="C166" s="3" t="str">
        <f t="shared" si="4"/>
        <v>請確認</v>
      </c>
      <c r="D166" s="41"/>
      <c r="E166" s="38"/>
      <c r="F166" s="5">
        <f t="shared" si="5"/>
        <v>125</v>
      </c>
      <c r="G166" s="39"/>
      <c r="H166" s="39"/>
      <c r="I166" s="39"/>
      <c r="J166" s="3"/>
      <c r="K166" s="8"/>
      <c r="L166" s="8"/>
      <c r="M166" s="8"/>
      <c r="N166" s="32"/>
      <c r="O166" s="48"/>
      <c r="P166" s="33" t="e">
        <f>IF(MOD(INT(VLOOKUP(LEFT($D166,1),設定資料!$D$2:$F$27,3,FALSE)/10)+
MOD(VLOOKUP(LEFT($D166,1),設定資料!$D$2:$F$27,3,FALSE),10)*9+SUMPRODUCT(VALUE(MID($D166,ROW($1:$9)+1,1)),{8;7;6;5;4;3;2;1;1}),10)=0,"正確","錯誤")</f>
        <v>#N/A</v>
      </c>
    </row>
    <row r="167" spans="1:16" ht="20.100000000000001" customHeight="1" x14ac:dyDescent="0.25">
      <c r="A167" s="3">
        <v>164</v>
      </c>
      <c r="B167" s="3"/>
      <c r="C167" s="3" t="str">
        <f t="shared" si="4"/>
        <v>請確認</v>
      </c>
      <c r="D167" s="41"/>
      <c r="E167" s="38"/>
      <c r="F167" s="5">
        <f t="shared" si="5"/>
        <v>125</v>
      </c>
      <c r="G167" s="39"/>
      <c r="H167" s="39"/>
      <c r="I167" s="39"/>
      <c r="J167" s="41"/>
      <c r="K167" s="8"/>
      <c r="L167" s="8"/>
      <c r="M167" s="8"/>
      <c r="P167" s="33" t="e">
        <f>IF(MOD(INT(VLOOKUP(LEFT($D167,1),設定資料!$D$2:$F$27,3,FALSE)/10)+
MOD(VLOOKUP(LEFT($D167,1),設定資料!$D$2:$F$27,3,FALSE),10)*9+SUMPRODUCT(VALUE(MID($D167,ROW($1:$9)+1,1)),{8;7;6;5;4;3;2;1;1}),10)=0,"正確","錯誤")</f>
        <v>#N/A</v>
      </c>
    </row>
    <row r="168" spans="1:16" ht="20.100000000000001" customHeight="1" x14ac:dyDescent="0.25">
      <c r="A168" s="3">
        <v>165</v>
      </c>
      <c r="B168" s="3"/>
      <c r="C168" s="3" t="str">
        <f t="shared" si="4"/>
        <v>請確認</v>
      </c>
      <c r="D168" s="41"/>
      <c r="E168" s="38"/>
      <c r="F168" s="5">
        <f t="shared" si="5"/>
        <v>125</v>
      </c>
      <c r="G168" s="39"/>
      <c r="H168" s="39"/>
      <c r="I168" s="39"/>
      <c r="J168" s="41"/>
      <c r="K168" s="8"/>
      <c r="L168" s="8"/>
      <c r="M168" s="8"/>
      <c r="P168" s="33" t="e">
        <f>IF(MOD(INT(VLOOKUP(LEFT($D168,1),設定資料!$D$2:$F$27,3,FALSE)/10)+
MOD(VLOOKUP(LEFT($D168,1),設定資料!$D$2:$F$27,3,FALSE),10)*9+SUMPRODUCT(VALUE(MID($D168,ROW($1:$9)+1,1)),{8;7;6;5;4;3;2;1;1}),10)=0,"正確","錯誤")</f>
        <v>#N/A</v>
      </c>
    </row>
    <row r="169" spans="1:16" ht="28.5" x14ac:dyDescent="0.25">
      <c r="A169" s="3">
        <v>166</v>
      </c>
      <c r="B169" s="3"/>
      <c r="C169" s="3" t="str">
        <f t="shared" si="4"/>
        <v>請確認</v>
      </c>
      <c r="D169" s="3"/>
      <c r="E169" s="38"/>
      <c r="F169" s="5">
        <f t="shared" si="5"/>
        <v>125</v>
      </c>
      <c r="G169" s="39"/>
      <c r="H169" s="39"/>
      <c r="I169" s="39"/>
      <c r="J169" s="41"/>
      <c r="K169" s="8"/>
      <c r="L169" s="46"/>
      <c r="M169" s="8"/>
      <c r="P169" s="33" t="e">
        <f>IF(MOD(INT(VLOOKUP(LEFT($D169,1),設定資料!$D$2:$F$27,3,FALSE)/10)+
MOD(VLOOKUP(LEFT($D169,1),設定資料!$D$2:$F$27,3,FALSE),10)*9+SUMPRODUCT(VALUE(MID($D169,ROW($1:$9)+1,1)),{8;7;6;5;4;3;2;1;1}),10)=0,"正確","錯誤")</f>
        <v>#N/A</v>
      </c>
    </row>
    <row r="170" spans="1:16" ht="20.100000000000001" customHeight="1" x14ac:dyDescent="0.25">
      <c r="A170" s="3">
        <v>167</v>
      </c>
      <c r="B170" s="3"/>
      <c r="C170" s="3" t="str">
        <f t="shared" si="4"/>
        <v>請確認</v>
      </c>
      <c r="D170" s="3"/>
      <c r="E170" s="38"/>
      <c r="F170" s="5">
        <f t="shared" si="5"/>
        <v>125</v>
      </c>
      <c r="G170" s="39"/>
      <c r="H170" s="39"/>
      <c r="I170" s="39"/>
      <c r="J170" s="41"/>
      <c r="K170" s="8"/>
      <c r="L170" s="8"/>
      <c r="M170" s="8"/>
      <c r="P170" s="33" t="e">
        <f>IF(MOD(INT(VLOOKUP(LEFT($D170,1),設定資料!$D$2:$F$27,3,FALSE)/10)+
MOD(VLOOKUP(LEFT($D170,1),設定資料!$D$2:$F$27,3,FALSE),10)*9+SUMPRODUCT(VALUE(MID($D170,ROW($1:$9)+1,1)),{8;7;6;5;4;3;2;1;1}),10)=0,"正確","錯誤")</f>
        <v>#N/A</v>
      </c>
    </row>
    <row r="171" spans="1:16" ht="20.100000000000001" customHeight="1" x14ac:dyDescent="0.25">
      <c r="A171" s="3">
        <v>168</v>
      </c>
      <c r="B171" s="3"/>
      <c r="C171" s="3" t="str">
        <f t="shared" si="4"/>
        <v>請確認</v>
      </c>
      <c r="D171" s="41"/>
      <c r="E171" s="38"/>
      <c r="F171" s="5">
        <f t="shared" si="5"/>
        <v>125</v>
      </c>
      <c r="G171" s="39"/>
      <c r="H171" s="39"/>
      <c r="I171" s="39"/>
      <c r="J171" s="41"/>
      <c r="K171" s="8"/>
      <c r="L171" s="8"/>
      <c r="M171" s="8"/>
      <c r="P171" s="33" t="e">
        <f>IF(MOD(INT(VLOOKUP(LEFT($D171,1),設定資料!$D$2:$F$27,3,FALSE)/10)+
MOD(VLOOKUP(LEFT($D171,1),設定資料!$D$2:$F$27,3,FALSE),10)*9+SUMPRODUCT(VALUE(MID($D171,ROW($1:$9)+1,1)),{8;7;6;5;4;3;2;1;1}),10)=0,"正確","錯誤")</f>
        <v>#N/A</v>
      </c>
    </row>
    <row r="172" spans="1:16" ht="20.100000000000001" customHeight="1" x14ac:dyDescent="0.25">
      <c r="A172" s="3">
        <v>169</v>
      </c>
      <c r="B172" s="3"/>
      <c r="C172" s="3" t="str">
        <f t="shared" si="4"/>
        <v>請確認</v>
      </c>
      <c r="D172" s="41"/>
      <c r="E172" s="38"/>
      <c r="F172" s="5">
        <f t="shared" si="5"/>
        <v>125</v>
      </c>
      <c r="G172" s="39"/>
      <c r="H172" s="39"/>
      <c r="I172" s="39"/>
      <c r="J172" s="41"/>
      <c r="K172" s="8"/>
      <c r="L172" s="8"/>
      <c r="M172" s="8"/>
      <c r="P172" s="33" t="e">
        <f>IF(MOD(INT(VLOOKUP(LEFT($D172,1),設定資料!$D$2:$F$27,3,FALSE)/10)+
MOD(VLOOKUP(LEFT($D172,1),設定資料!$D$2:$F$27,3,FALSE),10)*9+SUMPRODUCT(VALUE(MID($D172,ROW($1:$9)+1,1)),{8;7;6;5;4;3;2;1;1}),10)=0,"正確","錯誤")</f>
        <v>#N/A</v>
      </c>
    </row>
    <row r="173" spans="1:16" ht="20.100000000000001" customHeight="1" x14ac:dyDescent="0.25">
      <c r="A173" s="3">
        <v>170</v>
      </c>
      <c r="B173" s="3"/>
      <c r="C173" s="3" t="str">
        <f t="shared" si="4"/>
        <v>請確認</v>
      </c>
      <c r="D173" s="41"/>
      <c r="E173" s="38"/>
      <c r="F173" s="5">
        <f t="shared" si="5"/>
        <v>125</v>
      </c>
      <c r="G173" s="39"/>
      <c r="H173" s="39"/>
      <c r="I173" s="39"/>
      <c r="J173" s="41"/>
      <c r="K173" s="8"/>
      <c r="L173" s="8"/>
      <c r="M173" s="8"/>
      <c r="P173" s="33" t="e">
        <f>IF(MOD(INT(VLOOKUP(LEFT($D173,1),設定資料!$D$2:$F$27,3,FALSE)/10)+
MOD(VLOOKUP(LEFT($D173,1),設定資料!$D$2:$F$27,3,FALSE),10)*9+SUMPRODUCT(VALUE(MID($D173,ROW($1:$9)+1,1)),{8;7;6;5;4;3;2;1;1}),10)=0,"正確","錯誤")</f>
        <v>#N/A</v>
      </c>
    </row>
    <row r="174" spans="1:16" ht="20.100000000000001" customHeight="1" x14ac:dyDescent="0.25">
      <c r="A174" s="3">
        <v>171</v>
      </c>
      <c r="B174" s="41"/>
      <c r="C174" s="3" t="str">
        <f t="shared" si="4"/>
        <v>請確認</v>
      </c>
      <c r="D174" s="41"/>
      <c r="E174" s="38"/>
      <c r="F174" s="5">
        <f t="shared" si="5"/>
        <v>125</v>
      </c>
      <c r="G174" s="39"/>
      <c r="H174" s="41"/>
      <c r="I174" s="43"/>
      <c r="J174" s="41"/>
      <c r="K174" s="41"/>
      <c r="L174" s="8"/>
      <c r="M174" s="8"/>
      <c r="P174" s="33" t="e">
        <f>IF(MOD(INT(VLOOKUP(LEFT($D174,1),設定資料!$D$2:$F$27,3,FALSE)/10)+
MOD(VLOOKUP(LEFT($D174,1),設定資料!$D$2:$F$27,3,FALSE),10)*9+SUMPRODUCT(VALUE(MID($D174,ROW($1:$9)+1,1)),{8;7;6;5;4;3;2;1;1}),10)=0,"正確","錯誤")</f>
        <v>#N/A</v>
      </c>
    </row>
    <row r="175" spans="1:16" ht="20.100000000000001" customHeight="1" x14ac:dyDescent="0.25">
      <c r="A175" s="3">
        <v>172</v>
      </c>
      <c r="B175" s="41"/>
      <c r="C175" s="3" t="str">
        <f t="shared" si="4"/>
        <v>請確認</v>
      </c>
      <c r="D175" s="41"/>
      <c r="E175" s="38"/>
      <c r="F175" s="5">
        <f t="shared" si="5"/>
        <v>125</v>
      </c>
      <c r="G175" s="39"/>
      <c r="H175" s="39"/>
      <c r="I175" s="41"/>
      <c r="J175" s="41"/>
      <c r="K175" s="46"/>
      <c r="L175" s="8"/>
      <c r="M175" s="8"/>
      <c r="N175" s="48"/>
      <c r="P175" s="33" t="e">
        <f>IF(MOD(INT(VLOOKUP(LEFT($D175,1),設定資料!$D$2:$F$27,3,FALSE)/10)+
MOD(VLOOKUP(LEFT($D175,1),設定資料!$D$2:$F$27,3,FALSE),10)*9+SUMPRODUCT(VALUE(MID($D175,ROW($1:$9)+1,1)),{8;7;6;5;4;3;2;1;1}),10)=0,"正確","錯誤")</f>
        <v>#N/A</v>
      </c>
    </row>
    <row r="176" spans="1:16" ht="20.100000000000001" customHeight="1" x14ac:dyDescent="0.25">
      <c r="A176" s="3">
        <v>173</v>
      </c>
      <c r="B176" s="3"/>
      <c r="C176" s="3" t="str">
        <f t="shared" si="4"/>
        <v>請確認</v>
      </c>
      <c r="D176" s="3"/>
      <c r="E176" s="38"/>
      <c r="F176" s="5">
        <f t="shared" si="5"/>
        <v>125</v>
      </c>
      <c r="G176" s="39"/>
      <c r="H176" s="3"/>
      <c r="I176" s="3"/>
      <c r="J176" s="41"/>
      <c r="K176" s="8"/>
      <c r="L176" s="8"/>
      <c r="M176" s="8"/>
      <c r="P176" s="33" t="e">
        <f>IF(MOD(INT(VLOOKUP(LEFT($D176,1),設定資料!$D$2:$F$27,3,FALSE)/10)+
MOD(VLOOKUP(LEFT($D176,1),設定資料!$D$2:$F$27,3,FALSE),10)*9+SUMPRODUCT(VALUE(MID($D176,ROW($1:$9)+1,1)),{8;7;6;5;4;3;2;1;1}),10)=0,"正確","錯誤")</f>
        <v>#N/A</v>
      </c>
    </row>
    <row r="177" spans="1:16" ht="20.100000000000001" customHeight="1" x14ac:dyDescent="0.25">
      <c r="A177" s="3">
        <v>174</v>
      </c>
      <c r="B177" s="3"/>
      <c r="C177" s="3" t="str">
        <f t="shared" si="4"/>
        <v>請確認</v>
      </c>
      <c r="D177" s="8"/>
      <c r="E177" s="38"/>
      <c r="F177" s="5">
        <f t="shared" si="5"/>
        <v>125</v>
      </c>
      <c r="G177" s="4"/>
      <c r="H177" s="44"/>
      <c r="I177" s="44"/>
      <c r="J177" s="8"/>
      <c r="K177" s="8"/>
      <c r="L177" s="8"/>
      <c r="M177" s="8"/>
      <c r="P177" s="33" t="e">
        <f>IF(MOD(INT(VLOOKUP(LEFT($D177,1),設定資料!$D$2:$F$27,3,FALSE)/10)+
MOD(VLOOKUP(LEFT($D177,1),設定資料!$D$2:$F$27,3,FALSE),10)*9+SUMPRODUCT(VALUE(MID($D177,ROW($1:$9)+1,1)),{8;7;6;5;4;3;2;1;1}),10)=0,"正確","錯誤")</f>
        <v>#N/A</v>
      </c>
    </row>
    <row r="178" spans="1:16" ht="20.100000000000001" customHeight="1" x14ac:dyDescent="0.25">
      <c r="A178" s="3">
        <v>175</v>
      </c>
      <c r="B178" s="3"/>
      <c r="C178" s="3" t="str">
        <f t="shared" si="4"/>
        <v>請確認</v>
      </c>
      <c r="D178" s="8"/>
      <c r="E178" s="38"/>
      <c r="F178" s="5">
        <f t="shared" si="5"/>
        <v>125</v>
      </c>
      <c r="G178" s="4"/>
      <c r="H178" s="44"/>
      <c r="I178" s="44"/>
      <c r="J178" s="8"/>
      <c r="K178" s="8"/>
      <c r="L178" s="8"/>
      <c r="M178" s="8"/>
      <c r="P178" s="33" t="e">
        <f>IF(MOD(INT(VLOOKUP(LEFT($D178,1),設定資料!$D$2:$F$27,3,FALSE)/10)+
MOD(VLOOKUP(LEFT($D178,1),設定資料!$D$2:$F$27,3,FALSE),10)*9+SUMPRODUCT(VALUE(MID($D178,ROW($1:$9)+1,1)),{8;7;6;5;4;3;2;1;1}),10)=0,"正確","錯誤")</f>
        <v>#N/A</v>
      </c>
    </row>
    <row r="179" spans="1:16" ht="20.100000000000001" customHeight="1" x14ac:dyDescent="0.25">
      <c r="A179" s="3">
        <v>176</v>
      </c>
      <c r="B179" s="3"/>
      <c r="C179" s="3" t="str">
        <f t="shared" si="4"/>
        <v>請確認</v>
      </c>
      <c r="D179" s="3"/>
      <c r="E179" s="38"/>
      <c r="F179" s="5">
        <f t="shared" si="5"/>
        <v>125</v>
      </c>
      <c r="G179" s="44"/>
      <c r="H179" s="44"/>
      <c r="I179" s="44"/>
      <c r="J179" s="8"/>
      <c r="K179" s="3"/>
      <c r="L179" s="8"/>
      <c r="M179" s="8"/>
      <c r="P179" s="33" t="e">
        <f>IF(MOD(INT(VLOOKUP(LEFT($D179,1),設定資料!$D$2:$F$27,3,FALSE)/10)+
MOD(VLOOKUP(LEFT($D179,1),設定資料!$D$2:$F$27,3,FALSE),10)*9+SUMPRODUCT(VALUE(MID($D179,ROW($1:$9)+1,1)),{8;7;6;5;4;3;2;1;1}),10)=0,"正確","錯誤")</f>
        <v>#N/A</v>
      </c>
    </row>
    <row r="180" spans="1:16" s="1" customFormat="1" ht="20.100000000000001" customHeight="1" x14ac:dyDescent="0.25">
      <c r="A180" s="3">
        <v>177</v>
      </c>
      <c r="B180" s="3"/>
      <c r="C180" s="3" t="str">
        <f t="shared" si="4"/>
        <v>請確認</v>
      </c>
      <c r="D180" s="8"/>
      <c r="E180" s="38"/>
      <c r="F180" s="5">
        <f t="shared" si="5"/>
        <v>125</v>
      </c>
      <c r="G180" s="44"/>
      <c r="H180" s="44"/>
      <c r="I180" s="44"/>
      <c r="J180" s="8"/>
      <c r="K180" s="8"/>
      <c r="L180" s="8"/>
      <c r="M180" s="8"/>
      <c r="N180" s="32"/>
      <c r="O180" s="48"/>
      <c r="P180" s="33" t="e">
        <f>IF(MOD(INT(VLOOKUP(LEFT($D180,1),設定資料!$D$2:$F$27,3,FALSE)/10)+
MOD(VLOOKUP(LEFT($D180,1),設定資料!$D$2:$F$27,3,FALSE),10)*9+SUMPRODUCT(VALUE(MID($D180,ROW($1:$9)+1,1)),{8;7;6;5;4;3;2;1;1}),10)=0,"正確","錯誤")</f>
        <v>#N/A</v>
      </c>
    </row>
    <row r="181" spans="1:16" ht="20.100000000000001" customHeight="1" x14ac:dyDescent="0.25">
      <c r="A181" s="3">
        <v>178</v>
      </c>
      <c r="B181" s="3"/>
      <c r="C181" s="3" t="str">
        <f t="shared" si="4"/>
        <v>請確認</v>
      </c>
      <c r="D181" s="8"/>
      <c r="E181" s="38"/>
      <c r="F181" s="5">
        <f t="shared" si="5"/>
        <v>125</v>
      </c>
      <c r="G181" s="44"/>
      <c r="H181" s="44"/>
      <c r="I181" s="44"/>
      <c r="J181" s="8"/>
      <c r="K181" s="8"/>
      <c r="L181" s="8"/>
      <c r="M181" s="8"/>
      <c r="P181" s="33" t="e">
        <f>IF(MOD(INT(VLOOKUP(LEFT($D181,1),設定資料!$D$2:$F$27,3,FALSE)/10)+
MOD(VLOOKUP(LEFT($D181,1),設定資料!$D$2:$F$27,3,FALSE),10)*9+SUMPRODUCT(VALUE(MID($D181,ROW($1:$9)+1,1)),{8;7;6;5;4;3;2;1;1}),10)=0,"正確","錯誤")</f>
        <v>#N/A</v>
      </c>
    </row>
    <row r="182" spans="1:16" ht="20.100000000000001" customHeight="1" x14ac:dyDescent="0.25">
      <c r="A182" s="3">
        <v>179</v>
      </c>
      <c r="B182" s="3"/>
      <c r="C182" s="3" t="str">
        <f t="shared" si="4"/>
        <v>請確認</v>
      </c>
      <c r="D182" s="8"/>
      <c r="E182" s="38"/>
      <c r="F182" s="5">
        <f t="shared" si="5"/>
        <v>125</v>
      </c>
      <c r="G182" s="44"/>
      <c r="H182" s="44"/>
      <c r="I182" s="44"/>
      <c r="J182" s="8"/>
      <c r="K182" s="8"/>
      <c r="L182" s="8"/>
      <c r="M182" s="8"/>
      <c r="P182" s="33" t="e">
        <f>IF(MOD(INT(VLOOKUP(LEFT($D182,1),設定資料!$D$2:$F$27,3,FALSE)/10)+
MOD(VLOOKUP(LEFT($D182,1),設定資料!$D$2:$F$27,3,FALSE),10)*9+SUMPRODUCT(VALUE(MID($D182,ROW($1:$9)+1,1)),{8;7;6;5;4;3;2;1;1}),10)=0,"正確","錯誤")</f>
        <v>#N/A</v>
      </c>
    </row>
    <row r="183" spans="1:16" ht="20.100000000000001" customHeight="1" x14ac:dyDescent="0.25">
      <c r="A183" s="3">
        <v>180</v>
      </c>
      <c r="B183" s="8"/>
      <c r="C183" s="3" t="str">
        <f t="shared" si="4"/>
        <v>請確認</v>
      </c>
      <c r="D183" s="8"/>
      <c r="E183" s="38"/>
      <c r="F183" s="5">
        <f t="shared" si="5"/>
        <v>125</v>
      </c>
      <c r="G183" s="44"/>
      <c r="H183" s="44"/>
      <c r="I183" s="44"/>
      <c r="J183" s="8"/>
      <c r="K183" s="8"/>
      <c r="L183" s="8"/>
      <c r="M183" s="8"/>
      <c r="P183" s="33" t="e">
        <f>IF(MOD(INT(VLOOKUP(LEFT($D183,1),設定資料!$D$2:$F$27,3,FALSE)/10)+
MOD(VLOOKUP(LEFT($D183,1),設定資料!$D$2:$F$27,3,FALSE),10)*9+SUMPRODUCT(VALUE(MID($D183,ROW($1:$9)+1,1)),{8;7;6;5;4;3;2;1;1}),10)=0,"正確","錯誤")</f>
        <v>#N/A</v>
      </c>
    </row>
    <row r="184" spans="1:16" ht="28.5" x14ac:dyDescent="0.25">
      <c r="A184" s="3">
        <v>181</v>
      </c>
      <c r="B184" s="43"/>
      <c r="C184" s="3" t="str">
        <f t="shared" si="4"/>
        <v>請確認</v>
      </c>
      <c r="D184" s="8"/>
      <c r="E184" s="38"/>
      <c r="F184" s="5">
        <f t="shared" si="5"/>
        <v>125</v>
      </c>
      <c r="G184" s="44"/>
      <c r="H184" s="44"/>
      <c r="I184" s="44"/>
      <c r="J184" s="8"/>
      <c r="K184" s="8"/>
      <c r="L184" s="8"/>
      <c r="M184" s="8"/>
      <c r="P184" s="33" t="e">
        <f>IF(MOD(INT(VLOOKUP(LEFT($D184,1),設定資料!$D$2:$F$27,3,FALSE)/10)+
MOD(VLOOKUP(LEFT($D184,1),設定資料!$D$2:$F$27,3,FALSE),10)*9+SUMPRODUCT(VALUE(MID($D184,ROW($1:$9)+1,1)),{8;7;6;5;4;3;2;1;1}),10)=0,"正確","錯誤")</f>
        <v>#N/A</v>
      </c>
    </row>
    <row r="185" spans="1:16" ht="28.5" x14ac:dyDescent="0.25">
      <c r="A185" s="3">
        <v>182</v>
      </c>
      <c r="B185" s="43"/>
      <c r="C185" s="3" t="str">
        <f t="shared" si="4"/>
        <v>請確認</v>
      </c>
      <c r="D185" s="8"/>
      <c r="E185" s="38"/>
      <c r="F185" s="5">
        <f t="shared" si="5"/>
        <v>125</v>
      </c>
      <c r="G185" s="44"/>
      <c r="H185" s="44"/>
      <c r="I185" s="44"/>
      <c r="J185" s="8"/>
      <c r="K185" s="8"/>
      <c r="L185" s="8"/>
      <c r="M185" s="8"/>
      <c r="P185" s="33" t="e">
        <f>IF(MOD(INT(VLOOKUP(LEFT($D185,1),設定資料!$D$2:$F$27,3,FALSE)/10)+
MOD(VLOOKUP(LEFT($D185,1),設定資料!$D$2:$F$27,3,FALSE),10)*9+SUMPRODUCT(VALUE(MID($D185,ROW($1:$9)+1,1)),{8;7;6;5;4;3;2;1;1}),10)=0,"正確","錯誤")</f>
        <v>#N/A</v>
      </c>
    </row>
    <row r="186" spans="1:16" ht="28.5" x14ac:dyDescent="0.25">
      <c r="A186" s="3">
        <v>183</v>
      </c>
      <c r="B186" s="43"/>
      <c r="C186" s="3" t="str">
        <f t="shared" si="4"/>
        <v>請確認</v>
      </c>
      <c r="D186" s="8"/>
      <c r="E186" s="38"/>
      <c r="F186" s="5">
        <f t="shared" si="5"/>
        <v>125</v>
      </c>
      <c r="G186" s="44"/>
      <c r="H186" s="44"/>
      <c r="I186" s="44"/>
      <c r="J186" s="8"/>
      <c r="K186" s="8"/>
      <c r="L186" s="8"/>
      <c r="M186" s="8"/>
      <c r="P186" s="33" t="e">
        <f>IF(MOD(INT(VLOOKUP(LEFT($D186,1),設定資料!$D$2:$F$27,3,FALSE)/10)+
MOD(VLOOKUP(LEFT($D186,1),設定資料!$D$2:$F$27,3,FALSE),10)*9+SUMPRODUCT(VALUE(MID($D186,ROW($1:$9)+1,1)),{8;7;6;5;4;3;2;1;1}),10)=0,"正確","錯誤")</f>
        <v>#N/A</v>
      </c>
    </row>
    <row r="187" spans="1:16" ht="28.5" x14ac:dyDescent="0.25">
      <c r="A187" s="3">
        <v>184</v>
      </c>
      <c r="B187" s="43"/>
      <c r="C187" s="3" t="str">
        <f t="shared" si="4"/>
        <v>請確認</v>
      </c>
      <c r="D187" s="8"/>
      <c r="E187" s="38"/>
      <c r="F187" s="5">
        <f t="shared" si="5"/>
        <v>125</v>
      </c>
      <c r="G187" s="44"/>
      <c r="H187" s="44"/>
      <c r="I187" s="44"/>
      <c r="J187" s="8"/>
      <c r="K187" s="8"/>
      <c r="L187" s="8"/>
      <c r="M187" s="8"/>
      <c r="P187" s="33" t="e">
        <f>IF(MOD(INT(VLOOKUP(LEFT($D187,1),設定資料!$D$2:$F$27,3,FALSE)/10)+
MOD(VLOOKUP(LEFT($D187,1),設定資料!$D$2:$F$27,3,FALSE),10)*9+SUMPRODUCT(VALUE(MID($D187,ROW($1:$9)+1,1)),{8;7;6;5;4;3;2;1;1}),10)=0,"正確","錯誤")</f>
        <v>#N/A</v>
      </c>
    </row>
    <row r="188" spans="1:16" ht="28.5" x14ac:dyDescent="0.25">
      <c r="A188" s="3">
        <v>185</v>
      </c>
      <c r="B188" s="43"/>
      <c r="C188" s="3" t="str">
        <f t="shared" si="4"/>
        <v>請確認</v>
      </c>
      <c r="D188" s="8"/>
      <c r="E188" s="38"/>
      <c r="F188" s="5">
        <f t="shared" si="5"/>
        <v>125</v>
      </c>
      <c r="G188" s="44"/>
      <c r="H188" s="44"/>
      <c r="I188" s="44"/>
      <c r="J188" s="8"/>
      <c r="K188" s="8"/>
      <c r="L188" s="8"/>
      <c r="M188" s="8"/>
      <c r="P188" s="33" t="e">
        <f>IF(MOD(INT(VLOOKUP(LEFT($D188,1),設定資料!$D$2:$F$27,3,FALSE)/10)+
MOD(VLOOKUP(LEFT($D188,1),設定資料!$D$2:$F$27,3,FALSE),10)*9+SUMPRODUCT(VALUE(MID($D188,ROW($1:$9)+1,1)),{8;7;6;5;4;3;2;1;1}),10)=0,"正確","錯誤")</f>
        <v>#N/A</v>
      </c>
    </row>
    <row r="189" spans="1:16" ht="28.5" x14ac:dyDescent="0.25">
      <c r="A189" s="3">
        <v>186</v>
      </c>
      <c r="B189" s="43"/>
      <c r="C189" s="3" t="str">
        <f t="shared" si="4"/>
        <v>請確認</v>
      </c>
      <c r="D189" s="8"/>
      <c r="E189" s="38"/>
      <c r="F189" s="5">
        <f t="shared" si="5"/>
        <v>125</v>
      </c>
      <c r="G189" s="44"/>
      <c r="H189" s="44"/>
      <c r="I189" s="44"/>
      <c r="J189" s="8"/>
      <c r="K189" s="8"/>
      <c r="L189" s="8"/>
      <c r="M189" s="8"/>
      <c r="P189" s="33" t="e">
        <f>IF(MOD(INT(VLOOKUP(LEFT($D189,1),設定資料!$D$2:$F$27,3,FALSE)/10)+
MOD(VLOOKUP(LEFT($D189,1),設定資料!$D$2:$F$27,3,FALSE),10)*9+SUMPRODUCT(VALUE(MID($D189,ROW($1:$9)+1,1)),{8;7;6;5;4;3;2;1;1}),10)=0,"正確","錯誤")</f>
        <v>#N/A</v>
      </c>
    </row>
    <row r="190" spans="1:16" ht="28.5" x14ac:dyDescent="0.25">
      <c r="A190" s="3">
        <v>187</v>
      </c>
      <c r="B190" s="43"/>
      <c r="C190" s="3" t="str">
        <f t="shared" si="4"/>
        <v>請確認</v>
      </c>
      <c r="D190" s="8"/>
      <c r="E190" s="38"/>
      <c r="F190" s="5">
        <f t="shared" si="5"/>
        <v>125</v>
      </c>
      <c r="G190" s="44"/>
      <c r="H190" s="44"/>
      <c r="I190" s="44"/>
      <c r="J190" s="8"/>
      <c r="K190" s="8"/>
      <c r="L190" s="8"/>
      <c r="M190" s="8"/>
      <c r="P190" s="33" t="e">
        <f>IF(MOD(INT(VLOOKUP(LEFT($D190,1),設定資料!$D$2:$F$27,3,FALSE)/10)+
MOD(VLOOKUP(LEFT($D190,1),設定資料!$D$2:$F$27,3,FALSE),10)*9+SUMPRODUCT(VALUE(MID($D190,ROW($1:$9)+1,1)),{8;7;6;5;4;3;2;1;1}),10)=0,"正確","錯誤")</f>
        <v>#N/A</v>
      </c>
    </row>
    <row r="191" spans="1:16" ht="28.5" x14ac:dyDescent="0.25">
      <c r="A191" s="3">
        <v>188</v>
      </c>
      <c r="B191" s="43"/>
      <c r="C191" s="3" t="str">
        <f t="shared" si="4"/>
        <v>請確認</v>
      </c>
      <c r="D191" s="8"/>
      <c r="E191" s="38"/>
      <c r="F191" s="5">
        <f t="shared" si="5"/>
        <v>125</v>
      </c>
      <c r="G191" s="44"/>
      <c r="H191" s="44"/>
      <c r="I191" s="44"/>
      <c r="J191" s="8"/>
      <c r="K191" s="8"/>
      <c r="L191" s="8"/>
      <c r="M191" s="8"/>
      <c r="P191" s="33" t="e">
        <f>IF(MOD(INT(VLOOKUP(LEFT($D191,1),設定資料!$D$2:$F$27,3,FALSE)/10)+
MOD(VLOOKUP(LEFT($D191,1),設定資料!$D$2:$F$27,3,FALSE),10)*9+SUMPRODUCT(VALUE(MID($D191,ROW($1:$9)+1,1)),{8;7;6;5;4;3;2;1;1}),10)=0,"正確","錯誤")</f>
        <v>#N/A</v>
      </c>
    </row>
    <row r="192" spans="1:16" ht="28.5" x14ac:dyDescent="0.25">
      <c r="A192" s="3">
        <v>189</v>
      </c>
      <c r="B192" s="43"/>
      <c r="C192" s="3" t="str">
        <f t="shared" si="4"/>
        <v>請確認</v>
      </c>
      <c r="D192" s="8"/>
      <c r="E192" s="38"/>
      <c r="F192" s="5">
        <f t="shared" si="5"/>
        <v>125</v>
      </c>
      <c r="G192" s="44"/>
      <c r="H192" s="44"/>
      <c r="I192" s="44"/>
      <c r="J192" s="8"/>
      <c r="K192" s="8"/>
      <c r="L192" s="8"/>
      <c r="M192" s="8"/>
      <c r="P192" s="33" t="e">
        <f>IF(MOD(INT(VLOOKUP(LEFT($D192,1),設定資料!$D$2:$F$27,3,FALSE)/10)+
MOD(VLOOKUP(LEFT($D192,1),設定資料!$D$2:$F$27,3,FALSE),10)*9+SUMPRODUCT(VALUE(MID($D192,ROW($1:$9)+1,1)),{8;7;6;5;4;3;2;1;1}),10)=0,"正確","錯誤")</f>
        <v>#N/A</v>
      </c>
    </row>
    <row r="193" spans="1:16" ht="28.5" x14ac:dyDescent="0.25">
      <c r="A193" s="3">
        <v>190</v>
      </c>
      <c r="B193" s="43"/>
      <c r="C193" s="3" t="str">
        <f t="shared" si="4"/>
        <v>請確認</v>
      </c>
      <c r="D193" s="8"/>
      <c r="E193" s="38"/>
      <c r="F193" s="5">
        <f t="shared" si="5"/>
        <v>125</v>
      </c>
      <c r="G193" s="44"/>
      <c r="H193" s="44"/>
      <c r="I193" s="44"/>
      <c r="J193" s="8"/>
      <c r="K193" s="8"/>
      <c r="L193" s="8"/>
      <c r="M193" s="8"/>
      <c r="P193" s="33" t="e">
        <f>IF(MOD(INT(VLOOKUP(LEFT($D193,1),設定資料!$D$2:$F$27,3,FALSE)/10)+
MOD(VLOOKUP(LEFT($D193,1),設定資料!$D$2:$F$27,3,FALSE),10)*9+SUMPRODUCT(VALUE(MID($D193,ROW($1:$9)+1,1)),{8;7;6;5;4;3;2;1;1}),10)=0,"正確","錯誤")</f>
        <v>#N/A</v>
      </c>
    </row>
    <row r="194" spans="1:16" ht="28.5" x14ac:dyDescent="0.25">
      <c r="A194" s="3">
        <v>191</v>
      </c>
      <c r="B194" s="43"/>
      <c r="C194" s="3" t="str">
        <f t="shared" si="4"/>
        <v>請確認</v>
      </c>
      <c r="D194" s="8"/>
      <c r="E194" s="38"/>
      <c r="F194" s="5">
        <f t="shared" si="5"/>
        <v>125</v>
      </c>
      <c r="G194" s="44"/>
      <c r="H194" s="44"/>
      <c r="I194" s="44"/>
      <c r="J194" s="8"/>
      <c r="K194" s="8"/>
      <c r="L194" s="8"/>
      <c r="M194" s="8"/>
      <c r="P194" s="33" t="e">
        <f>IF(MOD(INT(VLOOKUP(LEFT($D194,1),設定資料!$D$2:$F$27,3,FALSE)/10)+
MOD(VLOOKUP(LEFT($D194,1),設定資料!$D$2:$F$27,3,FALSE),10)*9+SUMPRODUCT(VALUE(MID($D194,ROW($1:$9)+1,1)),{8;7;6;5;4;3;2;1;1}),10)=0,"正確","錯誤")</f>
        <v>#N/A</v>
      </c>
    </row>
    <row r="195" spans="1:16" ht="28.5" x14ac:dyDescent="0.25">
      <c r="A195" s="3">
        <v>192</v>
      </c>
      <c r="B195" s="43"/>
      <c r="C195" s="3" t="str">
        <f t="shared" si="4"/>
        <v>請確認</v>
      </c>
      <c r="D195" s="8"/>
      <c r="E195" s="38"/>
      <c r="F195" s="5">
        <f t="shared" si="5"/>
        <v>125</v>
      </c>
      <c r="G195" s="44"/>
      <c r="H195" s="44"/>
      <c r="I195" s="44"/>
      <c r="J195" s="8"/>
      <c r="K195" s="8"/>
      <c r="L195" s="8"/>
      <c r="M195" s="8"/>
      <c r="P195" s="33" t="e">
        <f>IF(MOD(INT(VLOOKUP(LEFT($D195,1),設定資料!$D$2:$F$27,3,FALSE)/10)+
MOD(VLOOKUP(LEFT($D195,1),設定資料!$D$2:$F$27,3,FALSE),10)*9+SUMPRODUCT(VALUE(MID($D195,ROW($1:$9)+1,1)),{8;7;6;5;4;3;2;1;1}),10)=0,"正確","錯誤")</f>
        <v>#N/A</v>
      </c>
    </row>
    <row r="196" spans="1:16" ht="28.5" x14ac:dyDescent="0.25">
      <c r="A196" s="3">
        <v>193</v>
      </c>
      <c r="B196" s="43"/>
      <c r="C196" s="3" t="str">
        <f t="shared" si="4"/>
        <v>請確認</v>
      </c>
      <c r="D196" s="8"/>
      <c r="E196" s="38"/>
      <c r="F196" s="5">
        <f t="shared" si="5"/>
        <v>125</v>
      </c>
      <c r="G196" s="44"/>
      <c r="H196" s="44"/>
      <c r="I196" s="44"/>
      <c r="J196" s="8"/>
      <c r="K196" s="8"/>
      <c r="L196" s="8"/>
      <c r="M196" s="8"/>
      <c r="P196" s="33" t="e">
        <f>IF(MOD(INT(VLOOKUP(LEFT($D196,1),設定資料!$D$2:$F$27,3,FALSE)/10)+
MOD(VLOOKUP(LEFT($D196,1),設定資料!$D$2:$F$27,3,FALSE),10)*9+SUMPRODUCT(VALUE(MID($D196,ROW($1:$9)+1,1)),{8;7;6;5;4;3;2;1;1}),10)=0,"正確","錯誤")</f>
        <v>#N/A</v>
      </c>
    </row>
    <row r="197" spans="1:16" ht="28.5" x14ac:dyDescent="0.25">
      <c r="A197" s="3">
        <v>194</v>
      </c>
      <c r="B197" s="43"/>
      <c r="C197" s="3" t="str">
        <f t="shared" ref="C197:C203" si="6">IF(MID(D197,2,1)="1","男",IF(MID(D197,2,1)="2","女","請確認"))</f>
        <v>請確認</v>
      </c>
      <c r="D197" s="8"/>
      <c r="E197" s="38"/>
      <c r="F197" s="5">
        <f t="shared" ref="F197:F203" si="7">DATEDIF(E197,DATE($D$2+1911,$F$2,1),"Y")</f>
        <v>125</v>
      </c>
      <c r="G197" s="44"/>
      <c r="H197" s="44"/>
      <c r="I197" s="44"/>
      <c r="J197" s="8"/>
      <c r="K197" s="8"/>
      <c r="L197" s="8"/>
      <c r="M197" s="8"/>
      <c r="P197" s="33" t="e">
        <f>IF(MOD(INT(VLOOKUP(LEFT($D197,1),設定資料!$D$2:$F$27,3,FALSE)/10)+
MOD(VLOOKUP(LEFT($D197,1),設定資料!$D$2:$F$27,3,FALSE),10)*9+SUMPRODUCT(VALUE(MID($D197,ROW($1:$9)+1,1)),{8;7;6;5;4;3;2;1;1}),10)=0,"正確","錯誤")</f>
        <v>#N/A</v>
      </c>
    </row>
    <row r="198" spans="1:16" ht="28.5" x14ac:dyDescent="0.25">
      <c r="A198" s="3">
        <v>195</v>
      </c>
      <c r="B198" s="43"/>
      <c r="C198" s="3" t="str">
        <f t="shared" si="6"/>
        <v>請確認</v>
      </c>
      <c r="D198" s="8"/>
      <c r="E198" s="38"/>
      <c r="F198" s="5">
        <f t="shared" si="7"/>
        <v>125</v>
      </c>
      <c r="G198" s="44"/>
      <c r="H198" s="44"/>
      <c r="I198" s="44"/>
      <c r="J198" s="8"/>
      <c r="K198" s="8"/>
      <c r="L198" s="8"/>
      <c r="M198" s="8"/>
      <c r="P198" s="33" t="e">
        <f>IF(MOD(INT(VLOOKUP(LEFT($D198,1),設定資料!$D$2:$F$27,3,FALSE)/10)+
MOD(VLOOKUP(LEFT($D198,1),設定資料!$D$2:$F$27,3,FALSE),10)*9+SUMPRODUCT(VALUE(MID($D198,ROW($1:$9)+1,1)),{8;7;6;5;4;3;2;1;1}),10)=0,"正確","錯誤")</f>
        <v>#N/A</v>
      </c>
    </row>
    <row r="199" spans="1:16" ht="28.5" x14ac:dyDescent="0.25">
      <c r="A199" s="3">
        <v>196</v>
      </c>
      <c r="B199" s="43"/>
      <c r="C199" s="3" t="str">
        <f t="shared" si="6"/>
        <v>請確認</v>
      </c>
      <c r="D199" s="8"/>
      <c r="E199" s="38"/>
      <c r="F199" s="5">
        <f t="shared" si="7"/>
        <v>125</v>
      </c>
      <c r="G199" s="44"/>
      <c r="H199" s="44"/>
      <c r="I199" s="44"/>
      <c r="J199" s="8"/>
      <c r="K199" s="8"/>
      <c r="L199" s="8"/>
      <c r="M199" s="8"/>
      <c r="P199" s="33" t="e">
        <f>IF(MOD(INT(VLOOKUP(LEFT($D199,1),設定資料!$D$2:$F$27,3,FALSE)/10)+
MOD(VLOOKUP(LEFT($D199,1),設定資料!$D$2:$F$27,3,FALSE),10)*9+SUMPRODUCT(VALUE(MID($D199,ROW($1:$9)+1,1)),{8;7;6;5;4;3;2;1;1}),10)=0,"正確","錯誤")</f>
        <v>#N/A</v>
      </c>
    </row>
    <row r="200" spans="1:16" ht="28.5" x14ac:dyDescent="0.25">
      <c r="A200" s="3">
        <v>197</v>
      </c>
      <c r="B200" s="43"/>
      <c r="C200" s="3" t="str">
        <f t="shared" si="6"/>
        <v>請確認</v>
      </c>
      <c r="D200" s="8"/>
      <c r="E200" s="38"/>
      <c r="F200" s="5">
        <f t="shared" si="7"/>
        <v>125</v>
      </c>
      <c r="G200" s="44"/>
      <c r="H200" s="44"/>
      <c r="I200" s="44"/>
      <c r="J200" s="8"/>
      <c r="K200" s="8"/>
      <c r="L200" s="8"/>
      <c r="M200" s="8"/>
      <c r="P200" s="33" t="e">
        <f>IF(MOD(INT(VLOOKUP(LEFT($D200,1),設定資料!$D$2:$F$27,3,FALSE)/10)+
MOD(VLOOKUP(LEFT($D200,1),設定資料!$D$2:$F$27,3,FALSE),10)*9+SUMPRODUCT(VALUE(MID($D200,ROW($1:$9)+1,1)),{8;7;6;5;4;3;2;1;1}),10)=0,"正確","錯誤")</f>
        <v>#N/A</v>
      </c>
    </row>
    <row r="201" spans="1:16" ht="28.5" x14ac:dyDescent="0.25">
      <c r="A201" s="3">
        <v>198</v>
      </c>
      <c r="B201" s="43"/>
      <c r="C201" s="3" t="str">
        <f t="shared" si="6"/>
        <v>請確認</v>
      </c>
      <c r="D201" s="8"/>
      <c r="E201" s="38"/>
      <c r="F201" s="5">
        <f t="shared" si="7"/>
        <v>125</v>
      </c>
      <c r="G201" s="44"/>
      <c r="H201" s="44"/>
      <c r="I201" s="44"/>
      <c r="J201" s="8"/>
      <c r="K201" s="8"/>
      <c r="L201" s="8"/>
      <c r="M201" s="8"/>
      <c r="P201" s="33" t="e">
        <f>IF(MOD(INT(VLOOKUP(LEFT($D201,1),設定資料!$D$2:$F$27,3,FALSE)/10)+
MOD(VLOOKUP(LEFT($D201,1),設定資料!$D$2:$F$27,3,FALSE),10)*9+SUMPRODUCT(VALUE(MID($D201,ROW($1:$9)+1,1)),{8;7;6;5;4;3;2;1;1}),10)=0,"正確","錯誤")</f>
        <v>#N/A</v>
      </c>
    </row>
    <row r="202" spans="1:16" ht="28.5" x14ac:dyDescent="0.25">
      <c r="A202" s="3">
        <v>199</v>
      </c>
      <c r="B202" s="43"/>
      <c r="C202" s="3" t="str">
        <f t="shared" si="6"/>
        <v>請確認</v>
      </c>
      <c r="D202" s="8"/>
      <c r="E202" s="38"/>
      <c r="F202" s="5">
        <f t="shared" si="7"/>
        <v>125</v>
      </c>
      <c r="G202" s="44"/>
      <c r="H202" s="44"/>
      <c r="I202" s="44"/>
      <c r="J202" s="8"/>
      <c r="K202" s="8"/>
      <c r="L202" s="8"/>
      <c r="M202" s="8"/>
      <c r="P202" s="33" t="e">
        <f>IF(MOD(INT(VLOOKUP(LEFT($D202,1),設定資料!$D$2:$F$27,3,FALSE)/10)+
MOD(VLOOKUP(LEFT($D202,1),設定資料!$D$2:$F$27,3,FALSE),10)*9+SUMPRODUCT(VALUE(MID($D202,ROW($1:$9)+1,1)),{8;7;6;5;4;3;2;1;1}),10)=0,"正確","錯誤")</f>
        <v>#N/A</v>
      </c>
    </row>
    <row r="203" spans="1:16" ht="28.5" x14ac:dyDescent="0.25">
      <c r="A203" s="3">
        <v>200</v>
      </c>
      <c r="B203" s="43"/>
      <c r="C203" s="3" t="str">
        <f t="shared" si="6"/>
        <v>請確認</v>
      </c>
      <c r="D203" s="8"/>
      <c r="E203" s="38"/>
      <c r="F203" s="5">
        <f t="shared" si="7"/>
        <v>125</v>
      </c>
      <c r="G203" s="44"/>
      <c r="H203" s="44"/>
      <c r="I203" s="44"/>
      <c r="J203" s="8"/>
      <c r="K203" s="8"/>
      <c r="L203" s="8"/>
      <c r="M203" s="8"/>
      <c r="P203" s="33" t="e">
        <f>IF(MOD(INT(VLOOKUP(LEFT($D203,1),設定資料!$D$2:$F$27,3,FALSE)/10)+
MOD(VLOOKUP(LEFT($D203,1),設定資料!$D$2:$F$27,3,FALSE),10)*9+SUMPRODUCT(VALUE(MID($D203,ROW($1:$9)+1,1)),{8;7;6;5;4;3;2;1;1}),10)=0,"正確","錯誤")</f>
        <v>#N/A</v>
      </c>
    </row>
  </sheetData>
  <mergeCells count="3">
    <mergeCell ref="A1:L1"/>
    <mergeCell ref="A2:C2"/>
    <mergeCell ref="G2:L2"/>
  </mergeCells>
  <phoneticPr fontId="2" type="noConversion"/>
  <conditionalFormatting sqref="F1 F3:F1048576">
    <cfRule type="cellIs" dxfId="20" priority="2" operator="lessThan">
      <formula>60</formula>
    </cfRule>
    <cfRule type="cellIs" dxfId="19" priority="3" operator="between">
      <formula>60</formula>
      <formula>64</formula>
    </cfRule>
  </conditionalFormatting>
  <conditionalFormatting sqref="P1:P1048576">
    <cfRule type="containsText" dxfId="18" priority="1" operator="containsText" text="錯誤">
      <formula>NOT(ISERROR(SEARCH("錯誤",P1)))</formula>
    </cfRule>
  </conditionalFormatting>
  <dataValidations count="2">
    <dataValidation type="list" errorStyle="warning" allowBlank="1" showInputMessage="1" showErrorMessage="1" errorTitle="輸入錯誤" error="僅限輸入自費、部分公費、公費" sqref="J1:J1048576" xr:uid="{00000000-0002-0000-0600-000000000000}">
      <formula1>"自費,部分公費,公費"</formula1>
    </dataValidation>
    <dataValidation type="list" allowBlank="1" showInputMessage="1" showErrorMessage="1" sqref="K4:M203" xr:uid="{00000000-0002-0000-0600-000001000000}">
      <formula1>管路清單</formula1>
    </dataValidation>
  </dataValidations>
  <printOptions horizontalCentered="1"/>
  <pageMargins left="0.15748031496062992" right="0.15748031496062992" top="0.39370078740157483" bottom="0.39370078740157483" header="0.31496062992125984" footer="0.11811023622047245"/>
  <pageSetup paperSize="9" scale="94" orientation="landscape" r:id="rId1"/>
  <headerFooter alignWithMargins="0">
    <oddFooter>&amp;C&amp;10 109年03月-第&amp;P頁</oddFooter>
  </headerFooter>
  <rowBreaks count="7" manualBreakCount="7">
    <brk id="28" max="12" man="1"/>
    <brk id="53" max="12" man="1"/>
    <brk id="78" max="12" man="1"/>
    <brk id="103" max="12" man="1"/>
    <brk id="128" max="12" man="1"/>
    <brk id="153" max="12" man="1"/>
    <brk id="178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03"/>
  <sheetViews>
    <sheetView zoomScale="130" zoomScaleNormal="130" zoomScaleSheetLayoutView="85" workbookViewId="0">
      <selection activeCell="L11" sqref="L11"/>
    </sheetView>
  </sheetViews>
  <sheetFormatPr defaultColWidth="9" defaultRowHeight="14.25" x14ac:dyDescent="0.25"/>
  <cols>
    <col min="1" max="1" width="4.625" style="30" customWidth="1"/>
    <col min="2" max="2" width="9.625" style="33" customWidth="1"/>
    <col min="3" max="3" width="4.875" style="33" customWidth="1"/>
    <col min="4" max="4" width="12.625" style="32" customWidth="1"/>
    <col min="5" max="5" width="11.625" style="45" bestFit="1" customWidth="1"/>
    <col min="6" max="6" width="5.375" style="33" customWidth="1"/>
    <col min="7" max="7" width="12.625" style="45" customWidth="1"/>
    <col min="8" max="8" width="13.125" style="33" bestFit="1" customWidth="1"/>
    <col min="9" max="9" width="9.5" style="33" customWidth="1"/>
    <col min="10" max="10" width="9.5" style="30" bestFit="1" customWidth="1"/>
    <col min="11" max="12" width="5.75" style="11" customWidth="1"/>
    <col min="13" max="13" width="7.125" style="11" customWidth="1"/>
    <col min="14" max="14" width="14.625" style="32" customWidth="1"/>
    <col min="15" max="15" width="9" style="9"/>
    <col min="16" max="16" width="16.125" style="33" bestFit="1" customWidth="1"/>
    <col min="17" max="16384" width="9" style="9"/>
  </cols>
  <sheetData>
    <row r="1" spans="1:16" s="2" customFormat="1" ht="18" customHeight="1" x14ac:dyDescent="0.25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2"/>
      <c r="N1" s="30"/>
      <c r="P1" s="30"/>
    </row>
    <row r="2" spans="1:16" s="2" customFormat="1" ht="18" customHeight="1" x14ac:dyDescent="0.25">
      <c r="A2" s="57"/>
      <c r="B2" s="57"/>
      <c r="C2" s="57"/>
      <c r="D2" s="34">
        <v>114</v>
      </c>
      <c r="E2" s="35" t="s">
        <v>16</v>
      </c>
      <c r="F2" s="36">
        <v>7</v>
      </c>
      <c r="G2" s="56" t="s">
        <v>78</v>
      </c>
      <c r="H2" s="56"/>
      <c r="I2" s="56"/>
      <c r="J2" s="56"/>
      <c r="K2" s="56"/>
      <c r="L2" s="56"/>
      <c r="M2" s="37"/>
      <c r="N2" s="30"/>
      <c r="P2" s="30"/>
    </row>
    <row r="3" spans="1:16" s="7" customFormat="1" ht="28.5" customHeight="1" x14ac:dyDescent="0.25">
      <c r="A3" s="3" t="s">
        <v>4</v>
      </c>
      <c r="B3" s="3" t="s">
        <v>5</v>
      </c>
      <c r="C3" s="3" t="s">
        <v>6</v>
      </c>
      <c r="D3" s="3" t="s">
        <v>7</v>
      </c>
      <c r="E3" s="4" t="s">
        <v>8</v>
      </c>
      <c r="F3" s="5" t="s">
        <v>9</v>
      </c>
      <c r="G3" s="5" t="s">
        <v>10</v>
      </c>
      <c r="H3" s="3" t="s">
        <v>11</v>
      </c>
      <c r="I3" s="6" t="s">
        <v>12</v>
      </c>
      <c r="J3" s="3" t="s">
        <v>79</v>
      </c>
      <c r="K3" s="3" t="s">
        <v>13</v>
      </c>
      <c r="L3" s="3" t="s">
        <v>14</v>
      </c>
      <c r="M3" s="3" t="s">
        <v>77</v>
      </c>
      <c r="N3" s="31"/>
      <c r="P3" s="30" t="s">
        <v>76</v>
      </c>
    </row>
    <row r="4" spans="1:16" ht="20.100000000000001" customHeight="1" x14ac:dyDescent="0.25">
      <c r="A4" s="3">
        <v>1</v>
      </c>
      <c r="B4" s="3"/>
      <c r="C4" s="3" t="str">
        <f>IF(MID(D4,2,1)="1","男",IF(MID(D4,2,1)="2","女","請確認"))</f>
        <v>請確認</v>
      </c>
      <c r="D4" s="3"/>
      <c r="E4" s="38">
        <v>8037</v>
      </c>
      <c r="F4" s="5">
        <f>DATEDIF(E4,DATE($D$2+1911,$F$2,1),"Y")</f>
        <v>103</v>
      </c>
      <c r="G4" s="4">
        <v>42945</v>
      </c>
      <c r="H4" s="39"/>
      <c r="I4" s="39"/>
      <c r="J4" s="39" t="s">
        <v>80</v>
      </c>
      <c r="K4" s="8"/>
      <c r="L4" s="8"/>
      <c r="M4" s="8"/>
      <c r="N4" s="40" t="s">
        <v>0</v>
      </c>
      <c r="P4" s="33" t="e">
        <f>IF(MOD(INT(VLOOKUP(LEFT($D4,1),設定資料!$D$2:$F$27,3,FALSE)/10)+
MOD(VLOOKUP(LEFT($D4,1),設定資料!$D$2:$F$27,3,FALSE),10)*9+SUMPRODUCT(VALUE(MID($D4,ROW($1:$9)+1,1)),{8;7;6;5;4;3;2;1;1}),10)=0,"正確","錯誤")</f>
        <v>#N/A</v>
      </c>
    </row>
    <row r="5" spans="1:16" ht="20.100000000000001" customHeight="1" x14ac:dyDescent="0.25">
      <c r="A5" s="3">
        <v>2</v>
      </c>
      <c r="B5" s="39"/>
      <c r="C5" s="3" t="str">
        <f t="shared" ref="C5:C68" si="0">IF(MID(D5,2,1)="1","男",IF(MID(D5,2,1)="2","女","請確認"))</f>
        <v>請確認</v>
      </c>
      <c r="D5" s="39"/>
      <c r="E5" s="38"/>
      <c r="F5" s="5">
        <f t="shared" ref="F5:F68" si="1">DATEDIF(E5,DATE($D$2+1911,$F$2,1),"Y")</f>
        <v>125</v>
      </c>
      <c r="G5" s="39"/>
      <c r="H5" s="39"/>
      <c r="I5" s="39"/>
      <c r="J5" s="39"/>
      <c r="K5" s="46"/>
      <c r="L5" s="46"/>
      <c r="M5" s="46"/>
      <c r="N5" s="41">
        <f>COUNTA(B:B)-1</f>
        <v>0</v>
      </c>
      <c r="P5" s="33" t="e">
        <f>IF(MOD(INT(VLOOKUP(LEFT($D5,1),設定資料!$D$2:$F$27,3,FALSE)/10)+
MOD(VLOOKUP(LEFT($D5,1),設定資料!$D$2:$F$27,3,FALSE),10)*9+SUMPRODUCT(VALUE(MID($D5,ROW($1:$9)+1,1)),{8;7;6;5;4;3;2;1;1}),10)=0,"正確","錯誤")</f>
        <v>#N/A</v>
      </c>
    </row>
    <row r="6" spans="1:16" ht="20.100000000000001" customHeight="1" x14ac:dyDescent="0.25">
      <c r="A6" s="3">
        <v>3</v>
      </c>
      <c r="B6" s="3"/>
      <c r="C6" s="3" t="str">
        <f t="shared" si="0"/>
        <v>請確認</v>
      </c>
      <c r="D6" s="3"/>
      <c r="E6" s="38"/>
      <c r="F6" s="5">
        <f t="shared" si="1"/>
        <v>125</v>
      </c>
      <c r="G6" s="4"/>
      <c r="H6" s="39"/>
      <c r="I6" s="39"/>
      <c r="J6" s="41"/>
      <c r="K6" s="8"/>
      <c r="L6" s="8"/>
      <c r="M6" s="8"/>
      <c r="N6" s="40" t="s">
        <v>1</v>
      </c>
      <c r="P6" s="33" t="e">
        <f>IF(MOD(INT(VLOOKUP(LEFT($D6,1),設定資料!$D$2:$F$27,3,FALSE)/10)+
MOD(VLOOKUP(LEFT($D6,1),設定資料!$D$2:$F$27,3,FALSE),10)*9+SUMPRODUCT(VALUE(MID($D6,ROW($1:$9)+1,1)),{8;7;6;5;4;3;2;1;1}),10)=0,"正確","錯誤")</f>
        <v>#N/A</v>
      </c>
    </row>
    <row r="7" spans="1:16" ht="20.100000000000001" customHeight="1" x14ac:dyDescent="0.25">
      <c r="A7" s="3">
        <v>4</v>
      </c>
      <c r="B7" s="3"/>
      <c r="C7" s="3" t="str">
        <f t="shared" si="0"/>
        <v>請確認</v>
      </c>
      <c r="D7" s="3"/>
      <c r="E7" s="38"/>
      <c r="F7" s="5">
        <f t="shared" si="1"/>
        <v>125</v>
      </c>
      <c r="G7" s="4"/>
      <c r="H7" s="39"/>
      <c r="I7" s="39"/>
      <c r="J7" s="41"/>
      <c r="K7" s="8"/>
      <c r="L7" s="8"/>
      <c r="M7" s="8"/>
      <c r="N7" s="41">
        <f>COUNTIF(O:O,"&gt;0")</f>
        <v>0</v>
      </c>
      <c r="P7" s="33" t="e">
        <f>IF(MOD(INT(VLOOKUP(LEFT($D7,1),設定資料!$D$2:$F$27,3,FALSE)/10)+
MOD(VLOOKUP(LEFT($D7,1),設定資料!$D$2:$F$27,3,FALSE),10)*9+SUMPRODUCT(VALUE(MID($D7,ROW($1:$9)+1,1)),{8;7;6;5;4;3;2;1;1}),10)=0,"正確","錯誤")</f>
        <v>#N/A</v>
      </c>
    </row>
    <row r="8" spans="1:16" ht="20.100000000000001" customHeight="1" x14ac:dyDescent="0.25">
      <c r="A8" s="3">
        <v>5</v>
      </c>
      <c r="B8" s="3"/>
      <c r="C8" s="3" t="str">
        <f t="shared" si="0"/>
        <v>請確認</v>
      </c>
      <c r="D8" s="39"/>
      <c r="E8" s="38"/>
      <c r="F8" s="5">
        <f t="shared" si="1"/>
        <v>125</v>
      </c>
      <c r="G8" s="39"/>
      <c r="H8" s="39"/>
      <c r="I8" s="39"/>
      <c r="J8" s="39"/>
      <c r="K8" s="46"/>
      <c r="L8" s="46"/>
      <c r="M8" s="46"/>
      <c r="N8" s="40" t="s">
        <v>2</v>
      </c>
      <c r="P8" s="33" t="e">
        <f>IF(MOD(INT(VLOOKUP(LEFT($D8,1),設定資料!$D$2:$F$27,3,FALSE)/10)+
MOD(VLOOKUP(LEFT($D8,1),設定資料!$D$2:$F$27,3,FALSE),10)*9+SUMPRODUCT(VALUE(MID($D8,ROW($1:$9)+1,1)),{8;7;6;5;4;3;2;1;1}),10)=0,"正確","錯誤")</f>
        <v>#N/A</v>
      </c>
    </row>
    <row r="9" spans="1:16" ht="20.100000000000001" customHeight="1" x14ac:dyDescent="0.25">
      <c r="A9" s="3">
        <v>6</v>
      </c>
      <c r="B9" s="3"/>
      <c r="C9" s="3" t="str">
        <f t="shared" si="0"/>
        <v>請確認</v>
      </c>
      <c r="D9" s="3"/>
      <c r="E9" s="38"/>
      <c r="F9" s="5">
        <f t="shared" si="1"/>
        <v>125</v>
      </c>
      <c r="G9" s="4"/>
      <c r="H9" s="39"/>
      <c r="I9" s="39"/>
      <c r="J9" s="41"/>
      <c r="K9" s="8"/>
      <c r="L9" s="8"/>
      <c r="M9" s="8"/>
      <c r="N9" s="41">
        <f>COUNTIF(C:C,LEFT(N8,1))</f>
        <v>0</v>
      </c>
      <c r="P9" s="33" t="e">
        <f>IF(MOD(INT(VLOOKUP(LEFT($D9,1),設定資料!$D$2:$F$27,3,FALSE)/10)+
MOD(VLOOKUP(LEFT($D9,1),設定資料!$D$2:$F$27,3,FALSE),10)*9+SUMPRODUCT(VALUE(MID($D9,ROW($1:$9)+1,1)),{8;7;6;5;4;3;2;1;1}),10)=0,"正確","錯誤")</f>
        <v>#N/A</v>
      </c>
    </row>
    <row r="10" spans="1:16" ht="20.100000000000001" customHeight="1" x14ac:dyDescent="0.25">
      <c r="A10" s="3">
        <v>7</v>
      </c>
      <c r="B10" s="3"/>
      <c r="C10" s="3" t="str">
        <f t="shared" si="0"/>
        <v>請確認</v>
      </c>
      <c r="D10" s="3"/>
      <c r="E10" s="38"/>
      <c r="F10" s="5">
        <f t="shared" si="1"/>
        <v>125</v>
      </c>
      <c r="G10" s="4"/>
      <c r="H10" s="39"/>
      <c r="I10" s="39"/>
      <c r="J10" s="41"/>
      <c r="K10" s="8"/>
      <c r="L10" s="8"/>
      <c r="M10" s="13"/>
      <c r="N10" s="40" t="s">
        <v>3</v>
      </c>
      <c r="P10" s="33" t="e">
        <f>IF(MOD(INT(VLOOKUP(LEFT($D10,1),設定資料!$D$2:$F$27,3,FALSE)/10)+
MOD(VLOOKUP(LEFT($D10,1),設定資料!$D$2:$F$27,3,FALSE),10)*9+SUMPRODUCT(VALUE(MID($D10,ROW($1:$9)+1,1)),{8;7;6;5;4;3;2;1;1}),10)=0,"正確","錯誤")</f>
        <v>#N/A</v>
      </c>
    </row>
    <row r="11" spans="1:16" ht="20.100000000000001" customHeight="1" x14ac:dyDescent="0.25">
      <c r="A11" s="3">
        <v>8</v>
      </c>
      <c r="B11" s="3"/>
      <c r="C11" s="3" t="str">
        <f t="shared" si="0"/>
        <v>請確認</v>
      </c>
      <c r="D11" s="41"/>
      <c r="E11" s="38"/>
      <c r="F11" s="5">
        <f t="shared" si="1"/>
        <v>125</v>
      </c>
      <c r="G11" s="39"/>
      <c r="H11" s="39"/>
      <c r="I11" s="39"/>
      <c r="J11" s="41"/>
      <c r="K11" s="47"/>
      <c r="L11" s="47"/>
      <c r="M11" s="47"/>
      <c r="N11" s="41">
        <f>COUNTIF(C:C,LEFT(N10,1))</f>
        <v>0</v>
      </c>
      <c r="P11" s="33" t="e">
        <f>IF(MOD(INT(VLOOKUP(LEFT($D11,1),設定資料!$D$2:$F$27,3,FALSE)/10)+
MOD(VLOOKUP(LEFT($D11,1),設定資料!$D$2:$F$27,3,FALSE),10)*9+SUMPRODUCT(VALUE(MID($D11,ROW($1:$9)+1,1)),{8;7;6;5;4;3;2;1;1}),10)=0,"正確","錯誤")</f>
        <v>#N/A</v>
      </c>
    </row>
    <row r="12" spans="1:16" ht="20.100000000000001" customHeight="1" x14ac:dyDescent="0.25">
      <c r="A12" s="3">
        <v>9</v>
      </c>
      <c r="B12" s="3"/>
      <c r="C12" s="3" t="str">
        <f t="shared" si="0"/>
        <v>請確認</v>
      </c>
      <c r="D12" s="41"/>
      <c r="E12" s="38"/>
      <c r="F12" s="5">
        <f t="shared" si="1"/>
        <v>125</v>
      </c>
      <c r="G12" s="39"/>
      <c r="H12" s="39"/>
      <c r="I12" s="39"/>
      <c r="J12" s="3"/>
      <c r="K12" s="8"/>
      <c r="L12" s="46"/>
      <c r="M12" s="46"/>
      <c r="P12" s="33" t="e">
        <f>IF(MOD(INT(VLOOKUP(LEFT($D12,1),設定資料!$D$2:$F$27,3,FALSE)/10)+
MOD(VLOOKUP(LEFT($D12,1),設定資料!$D$2:$F$27,3,FALSE),10)*9+SUMPRODUCT(VALUE(MID($D12,ROW($1:$9)+1,1)),{8;7;6;5;4;3;2;1;1}),10)=0,"正確","錯誤")</f>
        <v>#N/A</v>
      </c>
    </row>
    <row r="13" spans="1:16" ht="20.100000000000001" customHeight="1" x14ac:dyDescent="0.25">
      <c r="A13" s="3">
        <v>10</v>
      </c>
      <c r="B13" s="3"/>
      <c r="C13" s="3" t="str">
        <f t="shared" si="0"/>
        <v>請確認</v>
      </c>
      <c r="D13" s="3"/>
      <c r="E13" s="38"/>
      <c r="F13" s="5">
        <f t="shared" si="1"/>
        <v>125</v>
      </c>
      <c r="G13" s="39"/>
      <c r="H13" s="39"/>
      <c r="I13" s="39"/>
      <c r="J13" s="41"/>
      <c r="K13" s="3"/>
      <c r="L13" s="3"/>
      <c r="M13" s="3"/>
      <c r="P13" s="33" t="e">
        <f>IF(MOD(INT(VLOOKUP(LEFT($D13,1),設定資料!$D$2:$F$27,3,FALSE)/10)+
MOD(VLOOKUP(LEFT($D13,1),設定資料!$D$2:$F$27,3,FALSE),10)*9+SUMPRODUCT(VALUE(MID($D13,ROW($1:$9)+1,1)),{8;7;6;5;4;3;2;1;1}),10)=0,"正確","錯誤")</f>
        <v>#N/A</v>
      </c>
    </row>
    <row r="14" spans="1:16" ht="20.100000000000001" customHeight="1" x14ac:dyDescent="0.25">
      <c r="A14" s="3">
        <v>11</v>
      </c>
      <c r="B14" s="3"/>
      <c r="C14" s="3" t="str">
        <f t="shared" si="0"/>
        <v>請確認</v>
      </c>
      <c r="D14" s="8"/>
      <c r="E14" s="38"/>
      <c r="F14" s="5">
        <f t="shared" si="1"/>
        <v>125</v>
      </c>
      <c r="G14" s="4"/>
      <c r="H14" s="39"/>
      <c r="I14" s="39"/>
      <c r="J14" s="41"/>
      <c r="K14" s="8"/>
      <c r="L14" s="8"/>
      <c r="M14" s="8"/>
      <c r="P14" s="33" t="e">
        <f>IF(MOD(INT(VLOOKUP(LEFT($D14,1),設定資料!$D$2:$F$27,3,FALSE)/10)+
MOD(VLOOKUP(LEFT($D14,1),設定資料!$D$2:$F$27,3,FALSE),10)*9+SUMPRODUCT(VALUE(MID($D14,ROW($1:$9)+1,1)),{8;7;6;5;4;3;2;1;1}),10)=0,"正確","錯誤")</f>
        <v>#N/A</v>
      </c>
    </row>
    <row r="15" spans="1:16" ht="20.100000000000001" customHeight="1" x14ac:dyDescent="0.25">
      <c r="A15" s="3">
        <v>12</v>
      </c>
      <c r="B15" s="3"/>
      <c r="C15" s="3" t="str">
        <f t="shared" si="0"/>
        <v>請確認</v>
      </c>
      <c r="D15" s="3"/>
      <c r="E15" s="38"/>
      <c r="F15" s="5">
        <f t="shared" si="1"/>
        <v>125</v>
      </c>
      <c r="G15" s="39"/>
      <c r="H15" s="39"/>
      <c r="I15" s="39"/>
      <c r="J15" s="41"/>
      <c r="K15" s="46"/>
      <c r="L15" s="46"/>
      <c r="M15" s="46"/>
      <c r="P15" s="33" t="e">
        <f>IF(MOD(INT(VLOOKUP(LEFT($D15,1),設定資料!$D$2:$F$27,3,FALSE)/10)+
MOD(VLOOKUP(LEFT($D15,1),設定資料!$D$2:$F$27,3,FALSE),10)*9+SUMPRODUCT(VALUE(MID($D15,ROW($1:$9)+1,1)),{8;7;6;5;4;3;2;1;1}),10)=0,"正確","錯誤")</f>
        <v>#N/A</v>
      </c>
    </row>
    <row r="16" spans="1:16" ht="20.100000000000001" customHeight="1" x14ac:dyDescent="0.25">
      <c r="A16" s="3">
        <v>13</v>
      </c>
      <c r="B16" s="3"/>
      <c r="C16" s="3" t="str">
        <f t="shared" si="0"/>
        <v>請確認</v>
      </c>
      <c r="D16" s="8"/>
      <c r="E16" s="38"/>
      <c r="F16" s="5">
        <f t="shared" si="1"/>
        <v>125</v>
      </c>
      <c r="G16" s="4"/>
      <c r="H16" s="39"/>
      <c r="I16" s="39"/>
      <c r="J16" s="41"/>
      <c r="K16" s="8"/>
      <c r="L16" s="8"/>
      <c r="M16" s="8"/>
      <c r="P16" s="33" t="e">
        <f>IF(MOD(INT(VLOOKUP(LEFT($D16,1),設定資料!$D$2:$F$27,3,FALSE)/10)+
MOD(VLOOKUP(LEFT($D16,1),設定資料!$D$2:$F$27,3,FALSE),10)*9+SUMPRODUCT(VALUE(MID($D16,ROW($1:$9)+1,1)),{8;7;6;5;4;3;2;1;1}),10)=0,"正確","錯誤")</f>
        <v>#N/A</v>
      </c>
    </row>
    <row r="17" spans="1:16" ht="20.100000000000001" customHeight="1" x14ac:dyDescent="0.25">
      <c r="A17" s="3">
        <v>14</v>
      </c>
      <c r="B17" s="3"/>
      <c r="C17" s="3" t="str">
        <f t="shared" si="0"/>
        <v>請確認</v>
      </c>
      <c r="D17" s="3"/>
      <c r="E17" s="38"/>
      <c r="F17" s="5">
        <f t="shared" si="1"/>
        <v>125</v>
      </c>
      <c r="G17" s="39"/>
      <c r="H17" s="39"/>
      <c r="I17" s="39"/>
      <c r="J17" s="3"/>
      <c r="K17" s="3"/>
      <c r="L17" s="3"/>
      <c r="M17" s="8"/>
      <c r="P17" s="33" t="e">
        <f>IF(MOD(INT(VLOOKUP(LEFT($D17,1),設定資料!$D$2:$F$27,3,FALSE)/10)+
MOD(VLOOKUP(LEFT($D17,1),設定資料!$D$2:$F$27,3,FALSE),10)*9+SUMPRODUCT(VALUE(MID($D17,ROW($1:$9)+1,1)),{8;7;6;5;4;3;2;1;1}),10)=0,"正確","錯誤")</f>
        <v>#N/A</v>
      </c>
    </row>
    <row r="18" spans="1:16" ht="20.100000000000001" customHeight="1" x14ac:dyDescent="0.25">
      <c r="A18" s="3">
        <v>15</v>
      </c>
      <c r="B18" s="3"/>
      <c r="C18" s="3" t="str">
        <f t="shared" si="0"/>
        <v>請確認</v>
      </c>
      <c r="D18" s="41"/>
      <c r="E18" s="38"/>
      <c r="F18" s="5">
        <f t="shared" si="1"/>
        <v>125</v>
      </c>
      <c r="G18" s="39"/>
      <c r="H18" s="39"/>
      <c r="I18" s="39"/>
      <c r="J18" s="3"/>
      <c r="K18" s="8"/>
      <c r="L18" s="46"/>
      <c r="M18" s="8"/>
      <c r="P18" s="33" t="e">
        <f>IF(MOD(INT(VLOOKUP(LEFT($D18,1),設定資料!$D$2:$F$27,3,FALSE)/10)+
MOD(VLOOKUP(LEFT($D18,1),設定資料!$D$2:$F$27,3,FALSE),10)*9+SUMPRODUCT(VALUE(MID($D18,ROW($1:$9)+1,1)),{8;7;6;5;4;3;2;1;1}),10)=0,"正確","錯誤")</f>
        <v>#N/A</v>
      </c>
    </row>
    <row r="19" spans="1:16" ht="20.100000000000001" customHeight="1" x14ac:dyDescent="0.25">
      <c r="A19" s="3">
        <v>16</v>
      </c>
      <c r="B19" s="3"/>
      <c r="C19" s="3" t="str">
        <f t="shared" si="0"/>
        <v>請確認</v>
      </c>
      <c r="D19" s="8"/>
      <c r="E19" s="38"/>
      <c r="F19" s="5">
        <f t="shared" si="1"/>
        <v>125</v>
      </c>
      <c r="G19" s="4"/>
      <c r="H19" s="39"/>
      <c r="I19" s="39"/>
      <c r="J19" s="41"/>
      <c r="K19" s="8"/>
      <c r="L19" s="8"/>
      <c r="M19" s="8"/>
      <c r="P19" s="33" t="e">
        <f>IF(MOD(INT(VLOOKUP(LEFT($D19,1),設定資料!$D$2:$F$27,3,FALSE)/10)+
MOD(VLOOKUP(LEFT($D19,1),設定資料!$D$2:$F$27,3,FALSE),10)*9+SUMPRODUCT(VALUE(MID($D19,ROW($1:$9)+1,1)),{8;7;6;5;4;3;2;1;1}),10)=0,"正確","錯誤")</f>
        <v>#N/A</v>
      </c>
    </row>
    <row r="20" spans="1:16" ht="20.100000000000001" customHeight="1" x14ac:dyDescent="0.25">
      <c r="A20" s="3">
        <v>17</v>
      </c>
      <c r="B20" s="3"/>
      <c r="C20" s="3" t="str">
        <f t="shared" si="0"/>
        <v>請確認</v>
      </c>
      <c r="D20" s="8"/>
      <c r="E20" s="38"/>
      <c r="F20" s="5">
        <f t="shared" si="1"/>
        <v>125</v>
      </c>
      <c r="G20" s="4"/>
      <c r="H20" s="39"/>
      <c r="I20" s="39"/>
      <c r="J20" s="41"/>
      <c r="K20" s="8"/>
      <c r="L20" s="8"/>
      <c r="M20" s="8"/>
      <c r="P20" s="33" t="e">
        <f>IF(MOD(INT(VLOOKUP(LEFT($D20,1),設定資料!$D$2:$F$27,3,FALSE)/10)+
MOD(VLOOKUP(LEFT($D20,1),設定資料!$D$2:$F$27,3,FALSE),10)*9+SUMPRODUCT(VALUE(MID($D20,ROW($1:$9)+1,1)),{8;7;6;5;4;3;2;1;1}),10)=0,"正確","錯誤")</f>
        <v>#N/A</v>
      </c>
    </row>
    <row r="21" spans="1:16" ht="20.100000000000001" customHeight="1" x14ac:dyDescent="0.25">
      <c r="A21" s="3">
        <v>18</v>
      </c>
      <c r="B21" s="3"/>
      <c r="C21" s="3" t="str">
        <f t="shared" si="0"/>
        <v>請確認</v>
      </c>
      <c r="D21" s="8"/>
      <c r="E21" s="38"/>
      <c r="F21" s="5">
        <f t="shared" si="1"/>
        <v>125</v>
      </c>
      <c r="G21" s="4"/>
      <c r="H21" s="39"/>
      <c r="I21" s="39"/>
      <c r="J21" s="41"/>
      <c r="K21" s="8"/>
      <c r="L21" s="8"/>
      <c r="M21" s="8"/>
      <c r="P21" s="33" t="e">
        <f>IF(MOD(INT(VLOOKUP(LEFT($D21,1),設定資料!$D$2:$F$27,3,FALSE)/10)+
MOD(VLOOKUP(LEFT($D21,1),設定資料!$D$2:$F$27,3,FALSE),10)*9+SUMPRODUCT(VALUE(MID($D21,ROW($1:$9)+1,1)),{8;7;6;5;4;3;2;1;1}),10)=0,"正確","錯誤")</f>
        <v>#N/A</v>
      </c>
    </row>
    <row r="22" spans="1:16" ht="20.100000000000001" customHeight="1" x14ac:dyDescent="0.25">
      <c r="A22" s="3">
        <v>19</v>
      </c>
      <c r="B22" s="3"/>
      <c r="C22" s="3" t="str">
        <f t="shared" si="0"/>
        <v>請確認</v>
      </c>
      <c r="D22" s="8"/>
      <c r="E22" s="38"/>
      <c r="F22" s="5">
        <f t="shared" si="1"/>
        <v>125</v>
      </c>
      <c r="G22" s="4"/>
      <c r="H22" s="39"/>
      <c r="I22" s="39"/>
      <c r="J22" s="41"/>
      <c r="K22" s="8"/>
      <c r="L22" s="8"/>
      <c r="M22" s="8"/>
      <c r="P22" s="33" t="e">
        <f>IF(MOD(INT(VLOOKUP(LEFT($D22,1),設定資料!$D$2:$F$27,3,FALSE)/10)+
MOD(VLOOKUP(LEFT($D22,1),設定資料!$D$2:$F$27,3,FALSE),10)*9+SUMPRODUCT(VALUE(MID($D22,ROW($1:$9)+1,1)),{8;7;6;5;4;3;2;1;1}),10)=0,"正確","錯誤")</f>
        <v>#N/A</v>
      </c>
    </row>
    <row r="23" spans="1:16" ht="20.100000000000001" customHeight="1" x14ac:dyDescent="0.25">
      <c r="A23" s="3">
        <v>20</v>
      </c>
      <c r="B23" s="3"/>
      <c r="C23" s="3" t="str">
        <f t="shared" si="0"/>
        <v>請確認</v>
      </c>
      <c r="D23" s="3"/>
      <c r="E23" s="38"/>
      <c r="F23" s="5">
        <f t="shared" si="1"/>
        <v>125</v>
      </c>
      <c r="G23" s="39"/>
      <c r="H23" s="39"/>
      <c r="I23" s="39"/>
      <c r="J23" s="39"/>
      <c r="K23" s="46"/>
      <c r="L23" s="46"/>
      <c r="M23" s="8"/>
      <c r="P23" s="33" t="e">
        <f>IF(MOD(INT(VLOOKUP(LEFT($D23,1),設定資料!$D$2:$F$27,3,FALSE)/10)+
MOD(VLOOKUP(LEFT($D23,1),設定資料!$D$2:$F$27,3,FALSE),10)*9+SUMPRODUCT(VALUE(MID($D23,ROW($1:$9)+1,1)),{8;7;6;5;4;3;2;1;1}),10)=0,"正確","錯誤")</f>
        <v>#N/A</v>
      </c>
    </row>
    <row r="24" spans="1:16" ht="20.100000000000001" customHeight="1" x14ac:dyDescent="0.25">
      <c r="A24" s="3">
        <v>21</v>
      </c>
      <c r="B24" s="3"/>
      <c r="C24" s="3" t="str">
        <f t="shared" si="0"/>
        <v>請確認</v>
      </c>
      <c r="D24" s="39"/>
      <c r="E24" s="38"/>
      <c r="F24" s="5">
        <f t="shared" si="1"/>
        <v>125</v>
      </c>
      <c r="G24" s="39"/>
      <c r="H24" s="39"/>
      <c r="I24" s="39"/>
      <c r="J24" s="39"/>
      <c r="K24" s="46"/>
      <c r="L24" s="46"/>
      <c r="M24" s="8"/>
      <c r="P24" s="33" t="e">
        <f>IF(MOD(INT(VLOOKUP(LEFT($D24,1),設定資料!$D$2:$F$27,3,FALSE)/10)+
MOD(VLOOKUP(LEFT($D24,1),設定資料!$D$2:$F$27,3,FALSE),10)*9+SUMPRODUCT(VALUE(MID($D24,ROW($1:$9)+1,1)),{8;7;6;5;4;3;2;1;1}),10)=0,"正確","錯誤")</f>
        <v>#N/A</v>
      </c>
    </row>
    <row r="25" spans="1:16" ht="20.100000000000001" customHeight="1" x14ac:dyDescent="0.25">
      <c r="A25" s="3">
        <v>22</v>
      </c>
      <c r="B25" s="3"/>
      <c r="C25" s="3" t="str">
        <f t="shared" si="0"/>
        <v>請確認</v>
      </c>
      <c r="D25" s="41"/>
      <c r="E25" s="38"/>
      <c r="F25" s="5">
        <f t="shared" si="1"/>
        <v>125</v>
      </c>
      <c r="G25" s="39"/>
      <c r="H25" s="39"/>
      <c r="I25" s="39"/>
      <c r="J25" s="41"/>
      <c r="K25" s="46"/>
      <c r="L25" s="46"/>
      <c r="M25" s="8"/>
      <c r="P25" s="33" t="e">
        <f>IF(MOD(INT(VLOOKUP(LEFT($D25,1),設定資料!$D$2:$F$27,3,FALSE)/10)+
MOD(VLOOKUP(LEFT($D25,1),設定資料!$D$2:$F$27,3,FALSE),10)*9+SUMPRODUCT(VALUE(MID($D25,ROW($1:$9)+1,1)),{8;7;6;5;4;3;2;1;1}),10)=0,"正確","錯誤")</f>
        <v>#N/A</v>
      </c>
    </row>
    <row r="26" spans="1:16" ht="20.100000000000001" customHeight="1" x14ac:dyDescent="0.25">
      <c r="A26" s="3">
        <v>23</v>
      </c>
      <c r="B26" s="3"/>
      <c r="C26" s="3" t="str">
        <f t="shared" si="0"/>
        <v>請確認</v>
      </c>
      <c r="D26" s="8"/>
      <c r="E26" s="38"/>
      <c r="F26" s="5">
        <f t="shared" si="1"/>
        <v>125</v>
      </c>
      <c r="G26" s="4"/>
      <c r="H26" s="39"/>
      <c r="I26" s="39"/>
      <c r="J26" s="41"/>
      <c r="K26" s="8"/>
      <c r="L26" s="8"/>
      <c r="M26" s="8"/>
      <c r="P26" s="33" t="e">
        <f>IF(MOD(INT(VLOOKUP(LEFT($D26,1),設定資料!$D$2:$F$27,3,FALSE)/10)+
MOD(VLOOKUP(LEFT($D26,1),設定資料!$D$2:$F$27,3,FALSE),10)*9+SUMPRODUCT(VALUE(MID($D26,ROW($1:$9)+1,1)),{8;7;6;5;4;3;2;1;1}),10)=0,"正確","錯誤")</f>
        <v>#N/A</v>
      </c>
    </row>
    <row r="27" spans="1:16" ht="20.100000000000001" customHeight="1" x14ac:dyDescent="0.25">
      <c r="A27" s="3">
        <v>24</v>
      </c>
      <c r="B27" s="3"/>
      <c r="C27" s="3" t="str">
        <f t="shared" si="0"/>
        <v>請確認</v>
      </c>
      <c r="D27" s="8"/>
      <c r="E27" s="38"/>
      <c r="F27" s="5">
        <f t="shared" si="1"/>
        <v>125</v>
      </c>
      <c r="G27" s="4"/>
      <c r="H27" s="39"/>
      <c r="I27" s="39"/>
      <c r="J27" s="41"/>
      <c r="K27" s="8"/>
      <c r="L27" s="8"/>
      <c r="M27" s="8"/>
      <c r="P27" s="33" t="e">
        <f>IF(MOD(INT(VLOOKUP(LEFT($D27,1),設定資料!$D$2:$F$27,3,FALSE)/10)+
MOD(VLOOKUP(LEFT($D27,1),設定資料!$D$2:$F$27,3,FALSE),10)*9+SUMPRODUCT(VALUE(MID($D27,ROW($1:$9)+1,1)),{8;7;6;5;4;3;2;1;1}),10)=0,"正確","錯誤")</f>
        <v>#N/A</v>
      </c>
    </row>
    <row r="28" spans="1:16" ht="20.100000000000001" customHeight="1" x14ac:dyDescent="0.25">
      <c r="A28" s="3">
        <v>25</v>
      </c>
      <c r="B28" s="3"/>
      <c r="C28" s="3" t="str">
        <f t="shared" si="0"/>
        <v>請確認</v>
      </c>
      <c r="D28" s="8"/>
      <c r="E28" s="38"/>
      <c r="F28" s="5">
        <f t="shared" si="1"/>
        <v>125</v>
      </c>
      <c r="G28" s="4"/>
      <c r="H28" s="39"/>
      <c r="I28" s="39"/>
      <c r="J28" s="41"/>
      <c r="K28" s="8"/>
      <c r="L28" s="8"/>
      <c r="M28" s="8"/>
      <c r="P28" s="33" t="e">
        <f>IF(MOD(INT(VLOOKUP(LEFT($D28,1),設定資料!$D$2:$F$27,3,FALSE)/10)+
MOD(VLOOKUP(LEFT($D28,1),設定資料!$D$2:$F$27,3,FALSE),10)*9+SUMPRODUCT(VALUE(MID($D28,ROW($1:$9)+1,1)),{8;7;6;5;4;3;2;1;1}),10)=0,"正確","錯誤")</f>
        <v>#N/A</v>
      </c>
    </row>
    <row r="29" spans="1:16" ht="20.100000000000001" customHeight="1" x14ac:dyDescent="0.25">
      <c r="A29" s="3">
        <v>26</v>
      </c>
      <c r="B29" s="3"/>
      <c r="C29" s="3" t="str">
        <f t="shared" si="0"/>
        <v>請確認</v>
      </c>
      <c r="D29" s="8"/>
      <c r="E29" s="38"/>
      <c r="F29" s="5">
        <f t="shared" si="1"/>
        <v>125</v>
      </c>
      <c r="G29" s="4"/>
      <c r="H29" s="39"/>
      <c r="I29" s="39"/>
      <c r="J29" s="41"/>
      <c r="K29" s="8"/>
      <c r="L29" s="8"/>
      <c r="M29" s="8"/>
      <c r="P29" s="33" t="e">
        <f>IF(MOD(INT(VLOOKUP(LEFT($D29,1),設定資料!$D$2:$F$27,3,FALSE)/10)+
MOD(VLOOKUP(LEFT($D29,1),設定資料!$D$2:$F$27,3,FALSE),10)*9+SUMPRODUCT(VALUE(MID($D29,ROW($1:$9)+1,1)),{8;7;6;5;4;3;2;1;1}),10)=0,"正確","錯誤")</f>
        <v>#N/A</v>
      </c>
    </row>
    <row r="30" spans="1:16" ht="20.100000000000001" customHeight="1" x14ac:dyDescent="0.25">
      <c r="A30" s="3">
        <v>27</v>
      </c>
      <c r="B30" s="3"/>
      <c r="C30" s="3" t="str">
        <f t="shared" si="0"/>
        <v>請確認</v>
      </c>
      <c r="D30" s="8"/>
      <c r="E30" s="38"/>
      <c r="F30" s="5">
        <f t="shared" si="1"/>
        <v>125</v>
      </c>
      <c r="G30" s="4"/>
      <c r="H30" s="39"/>
      <c r="I30" s="39"/>
      <c r="J30" s="41"/>
      <c r="K30" s="8"/>
      <c r="L30" s="8"/>
      <c r="M30" s="8"/>
      <c r="P30" s="33" t="e">
        <f>IF(MOD(INT(VLOOKUP(LEFT($D30,1),設定資料!$D$2:$F$27,3,FALSE)/10)+
MOD(VLOOKUP(LEFT($D30,1),設定資料!$D$2:$F$27,3,FALSE),10)*9+SUMPRODUCT(VALUE(MID($D30,ROW($1:$9)+1,1)),{8;7;6;5;4;3;2;1;1}),10)=0,"正確","錯誤")</f>
        <v>#N/A</v>
      </c>
    </row>
    <row r="31" spans="1:16" ht="20.100000000000001" customHeight="1" x14ac:dyDescent="0.25">
      <c r="A31" s="3">
        <v>28</v>
      </c>
      <c r="B31" s="3"/>
      <c r="C31" s="3" t="str">
        <f t="shared" si="0"/>
        <v>請確認</v>
      </c>
      <c r="D31" s="8"/>
      <c r="E31" s="38"/>
      <c r="F31" s="5">
        <f t="shared" si="1"/>
        <v>125</v>
      </c>
      <c r="G31" s="4"/>
      <c r="H31" s="39"/>
      <c r="I31" s="39"/>
      <c r="J31" s="41"/>
      <c r="K31" s="8"/>
      <c r="L31" s="8"/>
      <c r="M31" s="8"/>
      <c r="P31" s="33" t="e">
        <f>IF(MOD(INT(VLOOKUP(LEFT($D31,1),設定資料!$D$2:$F$27,3,FALSE)/10)+
MOD(VLOOKUP(LEFT($D31,1),設定資料!$D$2:$F$27,3,FALSE),10)*9+SUMPRODUCT(VALUE(MID($D31,ROW($1:$9)+1,1)),{8;7;6;5;4;3;2;1;1}),10)=0,"正確","錯誤")</f>
        <v>#N/A</v>
      </c>
    </row>
    <row r="32" spans="1:16" ht="20.100000000000001" customHeight="1" x14ac:dyDescent="0.25">
      <c r="A32" s="3">
        <v>29</v>
      </c>
      <c r="B32" s="3"/>
      <c r="C32" s="3" t="str">
        <f t="shared" si="0"/>
        <v>請確認</v>
      </c>
      <c r="D32" s="39"/>
      <c r="E32" s="38"/>
      <c r="F32" s="5">
        <f t="shared" si="1"/>
        <v>125</v>
      </c>
      <c r="G32" s="39"/>
      <c r="H32" s="39"/>
      <c r="I32" s="39"/>
      <c r="J32" s="39"/>
      <c r="K32" s="46"/>
      <c r="L32" s="46"/>
      <c r="M32" s="8"/>
      <c r="P32" s="33" t="e">
        <f>IF(MOD(INT(VLOOKUP(LEFT($D32,1),設定資料!$D$2:$F$27,3,FALSE)/10)+
MOD(VLOOKUP(LEFT($D32,1),設定資料!$D$2:$F$27,3,FALSE),10)*9+SUMPRODUCT(VALUE(MID($D32,ROW($1:$9)+1,1)),{8;7;6;5;4;3;2;1;1}),10)=0,"正確","錯誤")</f>
        <v>#N/A</v>
      </c>
    </row>
    <row r="33" spans="1:16" ht="20.100000000000001" customHeight="1" x14ac:dyDescent="0.25">
      <c r="A33" s="3">
        <v>30</v>
      </c>
      <c r="B33" s="3"/>
      <c r="C33" s="3" t="str">
        <f t="shared" si="0"/>
        <v>請確認</v>
      </c>
      <c r="D33" s="41"/>
      <c r="E33" s="38"/>
      <c r="F33" s="5">
        <f t="shared" si="1"/>
        <v>125</v>
      </c>
      <c r="G33" s="4"/>
      <c r="H33" s="39"/>
      <c r="I33" s="39"/>
      <c r="J33" s="41"/>
      <c r="K33" s="8"/>
      <c r="L33" s="8"/>
      <c r="M33" s="8"/>
      <c r="P33" s="33" t="e">
        <f>IF(MOD(INT(VLOOKUP(LEFT($D33,1),設定資料!$D$2:$F$27,3,FALSE)/10)+
MOD(VLOOKUP(LEFT($D33,1),設定資料!$D$2:$F$27,3,FALSE),10)*9+SUMPRODUCT(VALUE(MID($D33,ROW($1:$9)+1,1)),{8;7;6;5;4;3;2;1;1}),10)=0,"正確","錯誤")</f>
        <v>#N/A</v>
      </c>
    </row>
    <row r="34" spans="1:16" ht="20.100000000000001" customHeight="1" x14ac:dyDescent="0.25">
      <c r="A34" s="3">
        <v>31</v>
      </c>
      <c r="B34" s="3"/>
      <c r="C34" s="3" t="str">
        <f t="shared" si="0"/>
        <v>請確認</v>
      </c>
      <c r="D34" s="3"/>
      <c r="E34" s="38"/>
      <c r="F34" s="5">
        <f t="shared" si="1"/>
        <v>125</v>
      </c>
      <c r="G34" s="39"/>
      <c r="H34" s="39"/>
      <c r="I34" s="39"/>
      <c r="J34" s="41"/>
      <c r="K34" s="46"/>
      <c r="L34" s="46"/>
      <c r="M34" s="8"/>
      <c r="P34" s="33" t="e">
        <f>IF(MOD(INT(VLOOKUP(LEFT($D34,1),設定資料!$D$2:$F$27,3,FALSE)/10)+
MOD(VLOOKUP(LEFT($D34,1),設定資料!$D$2:$F$27,3,FALSE),10)*9+SUMPRODUCT(VALUE(MID($D34,ROW($1:$9)+1,1)),{8;7;6;5;4;3;2;1;1}),10)=0,"正確","錯誤")</f>
        <v>#N/A</v>
      </c>
    </row>
    <row r="35" spans="1:16" ht="20.100000000000001" customHeight="1" x14ac:dyDescent="0.25">
      <c r="A35" s="3">
        <v>32</v>
      </c>
      <c r="B35" s="3"/>
      <c r="C35" s="3" t="str">
        <f t="shared" si="0"/>
        <v>請確認</v>
      </c>
      <c r="D35" s="41"/>
      <c r="E35" s="38"/>
      <c r="F35" s="5">
        <f t="shared" si="1"/>
        <v>125</v>
      </c>
      <c r="G35" s="4"/>
      <c r="H35" s="39"/>
      <c r="I35" s="39"/>
      <c r="J35" s="41"/>
      <c r="K35" s="8"/>
      <c r="L35" s="8"/>
      <c r="M35" s="8"/>
      <c r="P35" s="33" t="e">
        <f>IF(MOD(INT(VLOOKUP(LEFT($D35,1),設定資料!$D$2:$F$27,3,FALSE)/10)+
MOD(VLOOKUP(LEFT($D35,1),設定資料!$D$2:$F$27,3,FALSE),10)*9+SUMPRODUCT(VALUE(MID($D35,ROW($1:$9)+1,1)),{8;7;6;5;4;3;2;1;1}),10)=0,"正確","錯誤")</f>
        <v>#N/A</v>
      </c>
    </row>
    <row r="36" spans="1:16" ht="20.100000000000001" customHeight="1" x14ac:dyDescent="0.25">
      <c r="A36" s="3">
        <v>33</v>
      </c>
      <c r="B36" s="3"/>
      <c r="C36" s="3" t="str">
        <f t="shared" si="0"/>
        <v>請確認</v>
      </c>
      <c r="D36" s="41"/>
      <c r="E36" s="38"/>
      <c r="F36" s="5">
        <f t="shared" si="1"/>
        <v>125</v>
      </c>
      <c r="G36" s="39"/>
      <c r="H36" s="39"/>
      <c r="I36" s="39"/>
      <c r="J36" s="41"/>
      <c r="K36" s="8"/>
      <c r="L36" s="8"/>
      <c r="M36" s="8"/>
      <c r="P36" s="33" t="e">
        <f>IF(MOD(INT(VLOOKUP(LEFT($D36,1),設定資料!$D$2:$F$27,3,FALSE)/10)+
MOD(VLOOKUP(LEFT($D36,1),設定資料!$D$2:$F$27,3,FALSE),10)*9+SUMPRODUCT(VALUE(MID($D36,ROW($1:$9)+1,1)),{8;7;6;5;4;3;2;1;1}),10)=0,"正確","錯誤")</f>
        <v>#N/A</v>
      </c>
    </row>
    <row r="37" spans="1:16" ht="20.100000000000001" customHeight="1" x14ac:dyDescent="0.25">
      <c r="A37" s="3">
        <v>34</v>
      </c>
      <c r="B37" s="3"/>
      <c r="C37" s="3" t="str">
        <f t="shared" si="0"/>
        <v>請確認</v>
      </c>
      <c r="D37" s="41"/>
      <c r="E37" s="38"/>
      <c r="F37" s="5">
        <f t="shared" si="1"/>
        <v>125</v>
      </c>
      <c r="G37" s="39"/>
      <c r="H37" s="39"/>
      <c r="I37" s="39"/>
      <c r="J37" s="41"/>
      <c r="K37" s="41"/>
      <c r="L37" s="41"/>
      <c r="M37" s="8"/>
      <c r="P37" s="33" t="e">
        <f>IF(MOD(INT(VLOOKUP(LEFT($D37,1),設定資料!$D$2:$F$27,3,FALSE)/10)+
MOD(VLOOKUP(LEFT($D37,1),設定資料!$D$2:$F$27,3,FALSE),10)*9+SUMPRODUCT(VALUE(MID($D37,ROW($1:$9)+1,1)),{8;7;6;5;4;3;2;1;1}),10)=0,"正確","錯誤")</f>
        <v>#N/A</v>
      </c>
    </row>
    <row r="38" spans="1:16" ht="20.100000000000001" customHeight="1" x14ac:dyDescent="0.25">
      <c r="A38" s="3">
        <v>35</v>
      </c>
      <c r="B38" s="3"/>
      <c r="C38" s="3" t="str">
        <f t="shared" si="0"/>
        <v>請確認</v>
      </c>
      <c r="D38" s="3"/>
      <c r="E38" s="38"/>
      <c r="F38" s="5">
        <f t="shared" si="1"/>
        <v>125</v>
      </c>
      <c r="G38" s="39"/>
      <c r="H38" s="39"/>
      <c r="I38" s="39"/>
      <c r="J38" s="3"/>
      <c r="K38" s="46"/>
      <c r="L38" s="46"/>
      <c r="M38" s="8"/>
      <c r="P38" s="33" t="e">
        <f>IF(MOD(INT(VLOOKUP(LEFT($D38,1),設定資料!$D$2:$F$27,3,FALSE)/10)+
MOD(VLOOKUP(LEFT($D38,1),設定資料!$D$2:$F$27,3,FALSE),10)*9+SUMPRODUCT(VALUE(MID($D38,ROW($1:$9)+1,1)),{8;7;6;5;4;3;2;1;1}),10)=0,"正確","錯誤")</f>
        <v>#N/A</v>
      </c>
    </row>
    <row r="39" spans="1:16" ht="20.100000000000001" customHeight="1" x14ac:dyDescent="0.25">
      <c r="A39" s="3">
        <v>36</v>
      </c>
      <c r="B39" s="3"/>
      <c r="C39" s="3" t="str">
        <f t="shared" si="0"/>
        <v>請確認</v>
      </c>
      <c r="D39" s="41"/>
      <c r="E39" s="38"/>
      <c r="F39" s="5">
        <f t="shared" si="1"/>
        <v>125</v>
      </c>
      <c r="G39" s="39"/>
      <c r="H39" s="39"/>
      <c r="I39" s="39"/>
      <c r="J39" s="41"/>
      <c r="K39" s="46"/>
      <c r="L39" s="46"/>
      <c r="M39" s="8"/>
      <c r="P39" s="33" t="e">
        <f>IF(MOD(INT(VLOOKUP(LEFT($D39,1),設定資料!$D$2:$F$27,3,FALSE)/10)+
MOD(VLOOKUP(LEFT($D39,1),設定資料!$D$2:$F$27,3,FALSE),10)*9+SUMPRODUCT(VALUE(MID($D39,ROW($1:$9)+1,1)),{8;7;6;5;4;3;2;1;1}),10)=0,"正確","錯誤")</f>
        <v>#N/A</v>
      </c>
    </row>
    <row r="40" spans="1:16" ht="20.100000000000001" customHeight="1" x14ac:dyDescent="0.25">
      <c r="A40" s="3">
        <v>37</v>
      </c>
      <c r="B40" s="3"/>
      <c r="C40" s="3" t="str">
        <f t="shared" si="0"/>
        <v>請確認</v>
      </c>
      <c r="D40" s="41"/>
      <c r="E40" s="38"/>
      <c r="F40" s="5">
        <f t="shared" si="1"/>
        <v>125</v>
      </c>
      <c r="G40" s="4"/>
      <c r="H40" s="39"/>
      <c r="I40" s="39"/>
      <c r="J40" s="41"/>
      <c r="K40" s="8"/>
      <c r="L40" s="8"/>
      <c r="M40" s="8"/>
      <c r="P40" s="33" t="e">
        <f>IF(MOD(INT(VLOOKUP(LEFT($D40,1),設定資料!$D$2:$F$27,3,FALSE)/10)+
MOD(VLOOKUP(LEFT($D40,1),設定資料!$D$2:$F$27,3,FALSE),10)*9+SUMPRODUCT(VALUE(MID($D40,ROW($1:$9)+1,1)),{8;7;6;5;4;3;2;1;1}),10)=0,"正確","錯誤")</f>
        <v>#N/A</v>
      </c>
    </row>
    <row r="41" spans="1:16" ht="20.100000000000001" customHeight="1" x14ac:dyDescent="0.25">
      <c r="A41" s="3">
        <v>38</v>
      </c>
      <c r="B41" s="3"/>
      <c r="C41" s="3" t="str">
        <f t="shared" si="0"/>
        <v>請確認</v>
      </c>
      <c r="D41" s="41"/>
      <c r="E41" s="38"/>
      <c r="F41" s="5">
        <f t="shared" si="1"/>
        <v>125</v>
      </c>
      <c r="G41" s="4"/>
      <c r="H41" s="39"/>
      <c r="I41" s="39"/>
      <c r="J41" s="41"/>
      <c r="K41" s="8"/>
      <c r="L41" s="8"/>
      <c r="M41" s="8"/>
      <c r="P41" s="33" t="e">
        <f>IF(MOD(INT(VLOOKUP(LEFT($D41,1),設定資料!$D$2:$F$27,3,FALSE)/10)+
MOD(VLOOKUP(LEFT($D41,1),設定資料!$D$2:$F$27,3,FALSE),10)*9+SUMPRODUCT(VALUE(MID($D41,ROW($1:$9)+1,1)),{8;7;6;5;4;3;2;1;1}),10)=0,"正確","錯誤")</f>
        <v>#N/A</v>
      </c>
    </row>
    <row r="42" spans="1:16" ht="20.100000000000001" customHeight="1" x14ac:dyDescent="0.25">
      <c r="A42" s="3">
        <v>39</v>
      </c>
      <c r="B42" s="3"/>
      <c r="C42" s="3" t="str">
        <f t="shared" si="0"/>
        <v>請確認</v>
      </c>
      <c r="D42" s="41"/>
      <c r="E42" s="38"/>
      <c r="F42" s="5">
        <f t="shared" si="1"/>
        <v>125</v>
      </c>
      <c r="G42" s="4"/>
      <c r="H42" s="39"/>
      <c r="I42" s="39"/>
      <c r="J42" s="41"/>
      <c r="K42" s="8"/>
      <c r="L42" s="8"/>
      <c r="M42" s="8"/>
      <c r="P42" s="33" t="e">
        <f>IF(MOD(INT(VLOOKUP(LEFT($D42,1),設定資料!$D$2:$F$27,3,FALSE)/10)+
MOD(VLOOKUP(LEFT($D42,1),設定資料!$D$2:$F$27,3,FALSE),10)*9+SUMPRODUCT(VALUE(MID($D42,ROW($1:$9)+1,1)),{8;7;6;5;4;3;2;1;1}),10)=0,"正確","錯誤")</f>
        <v>#N/A</v>
      </c>
    </row>
    <row r="43" spans="1:16" ht="20.100000000000001" customHeight="1" x14ac:dyDescent="0.25">
      <c r="A43" s="3">
        <v>40</v>
      </c>
      <c r="B43" s="3"/>
      <c r="C43" s="3" t="str">
        <f t="shared" si="0"/>
        <v>請確認</v>
      </c>
      <c r="D43" s="41"/>
      <c r="E43" s="38"/>
      <c r="F43" s="5">
        <f t="shared" si="1"/>
        <v>125</v>
      </c>
      <c r="G43" s="4"/>
      <c r="H43" s="39"/>
      <c r="I43" s="39"/>
      <c r="J43" s="41"/>
      <c r="K43" s="8"/>
      <c r="L43" s="8"/>
      <c r="M43" s="8"/>
      <c r="P43" s="33" t="e">
        <f>IF(MOD(INT(VLOOKUP(LEFT($D43,1),設定資料!$D$2:$F$27,3,FALSE)/10)+
MOD(VLOOKUP(LEFT($D43,1),設定資料!$D$2:$F$27,3,FALSE),10)*9+SUMPRODUCT(VALUE(MID($D43,ROW($1:$9)+1,1)),{8;7;6;5;4;3;2;1;1}),10)=0,"正確","錯誤")</f>
        <v>#N/A</v>
      </c>
    </row>
    <row r="44" spans="1:16" ht="20.100000000000001" customHeight="1" x14ac:dyDescent="0.25">
      <c r="A44" s="3">
        <v>41</v>
      </c>
      <c r="B44" s="3"/>
      <c r="C44" s="3" t="str">
        <f t="shared" si="0"/>
        <v>請確認</v>
      </c>
      <c r="D44" s="41"/>
      <c r="E44" s="38"/>
      <c r="F44" s="5">
        <f t="shared" si="1"/>
        <v>125</v>
      </c>
      <c r="G44" s="4"/>
      <c r="H44" s="39"/>
      <c r="I44" s="39"/>
      <c r="J44" s="41"/>
      <c r="K44" s="8"/>
      <c r="L44" s="8"/>
      <c r="M44" s="8"/>
      <c r="P44" s="33" t="e">
        <f>IF(MOD(INT(VLOOKUP(LEFT($D44,1),設定資料!$D$2:$F$27,3,FALSE)/10)+
MOD(VLOOKUP(LEFT($D44,1),設定資料!$D$2:$F$27,3,FALSE),10)*9+SUMPRODUCT(VALUE(MID($D44,ROW($1:$9)+1,1)),{8;7;6;5;4;3;2;1;1}),10)=0,"正確","錯誤")</f>
        <v>#N/A</v>
      </c>
    </row>
    <row r="45" spans="1:16" ht="20.100000000000001" customHeight="1" x14ac:dyDescent="0.25">
      <c r="A45" s="3">
        <v>42</v>
      </c>
      <c r="B45" s="3"/>
      <c r="C45" s="3" t="str">
        <f t="shared" si="0"/>
        <v>請確認</v>
      </c>
      <c r="D45" s="41"/>
      <c r="E45" s="38"/>
      <c r="F45" s="5">
        <f t="shared" si="1"/>
        <v>125</v>
      </c>
      <c r="G45" s="4"/>
      <c r="H45" s="39"/>
      <c r="I45" s="39"/>
      <c r="J45" s="41"/>
      <c r="K45" s="8"/>
      <c r="L45" s="8"/>
      <c r="M45" s="8"/>
      <c r="P45" s="33" t="e">
        <f>IF(MOD(INT(VLOOKUP(LEFT($D45,1),設定資料!$D$2:$F$27,3,FALSE)/10)+
MOD(VLOOKUP(LEFT($D45,1),設定資料!$D$2:$F$27,3,FALSE),10)*9+SUMPRODUCT(VALUE(MID($D45,ROW($1:$9)+1,1)),{8;7;6;5;4;3;2;1;1}),10)=0,"正確","錯誤")</f>
        <v>#N/A</v>
      </c>
    </row>
    <row r="46" spans="1:16" ht="20.100000000000001" customHeight="1" x14ac:dyDescent="0.25">
      <c r="A46" s="3">
        <v>43</v>
      </c>
      <c r="B46" s="3"/>
      <c r="C46" s="3" t="str">
        <f t="shared" si="0"/>
        <v>請確認</v>
      </c>
      <c r="D46" s="3"/>
      <c r="E46" s="38"/>
      <c r="F46" s="5">
        <f t="shared" si="1"/>
        <v>125</v>
      </c>
      <c r="G46" s="39"/>
      <c r="H46" s="39"/>
      <c r="I46" s="39"/>
      <c r="J46" s="41"/>
      <c r="K46" s="46"/>
      <c r="L46" s="46"/>
      <c r="M46" s="8"/>
      <c r="P46" s="33" t="e">
        <f>IF(MOD(INT(VLOOKUP(LEFT($D46,1),設定資料!$D$2:$F$27,3,FALSE)/10)+
MOD(VLOOKUP(LEFT($D46,1),設定資料!$D$2:$F$27,3,FALSE),10)*9+SUMPRODUCT(VALUE(MID($D46,ROW($1:$9)+1,1)),{8;7;6;5;4;3;2;1;1}),10)=0,"正確","錯誤")</f>
        <v>#N/A</v>
      </c>
    </row>
    <row r="47" spans="1:16" ht="20.100000000000001" customHeight="1" x14ac:dyDescent="0.25">
      <c r="A47" s="3">
        <v>44</v>
      </c>
      <c r="B47" s="3"/>
      <c r="C47" s="3" t="str">
        <f t="shared" si="0"/>
        <v>請確認</v>
      </c>
      <c r="D47" s="41"/>
      <c r="E47" s="38"/>
      <c r="F47" s="5">
        <f t="shared" si="1"/>
        <v>125</v>
      </c>
      <c r="G47" s="39"/>
      <c r="H47" s="39"/>
      <c r="I47" s="39"/>
      <c r="J47" s="3"/>
      <c r="K47" s="8"/>
      <c r="L47" s="46"/>
      <c r="M47" s="8"/>
      <c r="P47" s="33" t="e">
        <f>IF(MOD(INT(VLOOKUP(LEFT($D47,1),設定資料!$D$2:$F$27,3,FALSE)/10)+
MOD(VLOOKUP(LEFT($D47,1),設定資料!$D$2:$F$27,3,FALSE),10)*9+SUMPRODUCT(VALUE(MID($D47,ROW($1:$9)+1,1)),{8;7;6;5;4;3;2;1;1}),10)=0,"正確","錯誤")</f>
        <v>#N/A</v>
      </c>
    </row>
    <row r="48" spans="1:16" ht="20.100000000000001" customHeight="1" x14ac:dyDescent="0.25">
      <c r="A48" s="3">
        <v>45</v>
      </c>
      <c r="B48" s="3"/>
      <c r="C48" s="3" t="str">
        <f t="shared" si="0"/>
        <v>請確認</v>
      </c>
      <c r="D48" s="41"/>
      <c r="E48" s="38"/>
      <c r="F48" s="5">
        <f t="shared" si="1"/>
        <v>125</v>
      </c>
      <c r="G48" s="4"/>
      <c r="H48" s="39"/>
      <c r="I48" s="39"/>
      <c r="J48" s="41"/>
      <c r="K48" s="8"/>
      <c r="L48" s="8"/>
      <c r="M48" s="8"/>
      <c r="P48" s="33" t="e">
        <f>IF(MOD(INT(VLOOKUP(LEFT($D48,1),設定資料!$D$2:$F$27,3,FALSE)/10)+
MOD(VLOOKUP(LEFT($D48,1),設定資料!$D$2:$F$27,3,FALSE),10)*9+SUMPRODUCT(VALUE(MID($D48,ROW($1:$9)+1,1)),{8;7;6;5;4;3;2;1;1}),10)=0,"正確","錯誤")</f>
        <v>#N/A</v>
      </c>
    </row>
    <row r="49" spans="1:16" ht="20.100000000000001" customHeight="1" x14ac:dyDescent="0.25">
      <c r="A49" s="3">
        <v>46</v>
      </c>
      <c r="B49" s="3"/>
      <c r="C49" s="3" t="str">
        <f t="shared" si="0"/>
        <v>請確認</v>
      </c>
      <c r="D49" s="41"/>
      <c r="E49" s="38"/>
      <c r="F49" s="5">
        <f t="shared" si="1"/>
        <v>125</v>
      </c>
      <c r="G49" s="39"/>
      <c r="H49" s="39"/>
      <c r="I49" s="39"/>
      <c r="J49" s="3"/>
      <c r="K49" s="8"/>
      <c r="L49" s="46"/>
      <c r="M49" s="8"/>
      <c r="N49" s="42"/>
      <c r="P49" s="33" t="e">
        <f>IF(MOD(INT(VLOOKUP(LEFT($D49,1),設定資料!$D$2:$F$27,3,FALSE)/10)+
MOD(VLOOKUP(LEFT($D49,1),設定資料!$D$2:$F$27,3,FALSE),10)*9+SUMPRODUCT(VALUE(MID($D49,ROW($1:$9)+1,1)),{8;7;6;5;4;3;2;1;1}),10)=0,"正確","錯誤")</f>
        <v>#N/A</v>
      </c>
    </row>
    <row r="50" spans="1:16" ht="20.100000000000001" customHeight="1" x14ac:dyDescent="0.25">
      <c r="A50" s="3">
        <v>47</v>
      </c>
      <c r="B50" s="3"/>
      <c r="C50" s="3" t="str">
        <f t="shared" si="0"/>
        <v>請確認</v>
      </c>
      <c r="D50" s="41"/>
      <c r="E50" s="38"/>
      <c r="F50" s="5">
        <f t="shared" si="1"/>
        <v>125</v>
      </c>
      <c r="G50" s="4"/>
      <c r="H50" s="39"/>
      <c r="I50" s="39"/>
      <c r="J50" s="41"/>
      <c r="K50" s="8"/>
      <c r="L50" s="8"/>
      <c r="M50" s="8"/>
      <c r="P50" s="33" t="e">
        <f>IF(MOD(INT(VLOOKUP(LEFT($D50,1),設定資料!$D$2:$F$27,3,FALSE)/10)+
MOD(VLOOKUP(LEFT($D50,1),設定資料!$D$2:$F$27,3,FALSE),10)*9+SUMPRODUCT(VALUE(MID($D50,ROW($1:$9)+1,1)),{8;7;6;5;4;3;2;1;1}),10)=0,"正確","錯誤")</f>
        <v>#N/A</v>
      </c>
    </row>
    <row r="51" spans="1:16" ht="20.100000000000001" customHeight="1" x14ac:dyDescent="0.25">
      <c r="A51" s="3">
        <v>48</v>
      </c>
      <c r="B51" s="3"/>
      <c r="C51" s="3" t="str">
        <f t="shared" si="0"/>
        <v>請確認</v>
      </c>
      <c r="D51" s="3"/>
      <c r="E51" s="38"/>
      <c r="F51" s="5">
        <f t="shared" si="1"/>
        <v>125</v>
      </c>
      <c r="G51" s="39"/>
      <c r="H51" s="39"/>
      <c r="I51" s="39"/>
      <c r="J51" s="41"/>
      <c r="K51" s="46"/>
      <c r="L51" s="8"/>
      <c r="M51" s="8"/>
      <c r="P51" s="33" t="e">
        <f>IF(MOD(INT(VLOOKUP(LEFT($D51,1),設定資料!$D$2:$F$27,3,FALSE)/10)+
MOD(VLOOKUP(LEFT($D51,1),設定資料!$D$2:$F$27,3,FALSE),10)*9+SUMPRODUCT(VALUE(MID($D51,ROW($1:$9)+1,1)),{8;7;6;5;4;3;2;1;1}),10)=0,"正確","錯誤")</f>
        <v>#N/A</v>
      </c>
    </row>
    <row r="52" spans="1:16" ht="20.100000000000001" customHeight="1" x14ac:dyDescent="0.25">
      <c r="A52" s="3">
        <v>49</v>
      </c>
      <c r="B52" s="3"/>
      <c r="C52" s="3" t="str">
        <f t="shared" si="0"/>
        <v>請確認</v>
      </c>
      <c r="D52" s="41"/>
      <c r="E52" s="38"/>
      <c r="F52" s="5">
        <f t="shared" si="1"/>
        <v>125</v>
      </c>
      <c r="G52" s="4"/>
      <c r="H52" s="39"/>
      <c r="I52" s="39"/>
      <c r="J52" s="41"/>
      <c r="K52" s="8"/>
      <c r="L52" s="8"/>
      <c r="M52" s="8"/>
      <c r="P52" s="33" t="e">
        <f>IF(MOD(INT(VLOOKUP(LEFT($D52,1),設定資料!$D$2:$F$27,3,FALSE)/10)+
MOD(VLOOKUP(LEFT($D52,1),設定資料!$D$2:$F$27,3,FALSE),10)*9+SUMPRODUCT(VALUE(MID($D52,ROW($1:$9)+1,1)),{8;7;6;5;4;3;2;1;1}),10)=0,"正確","錯誤")</f>
        <v>#N/A</v>
      </c>
    </row>
    <row r="53" spans="1:16" ht="20.100000000000001" customHeight="1" x14ac:dyDescent="0.25">
      <c r="A53" s="3">
        <v>50</v>
      </c>
      <c r="B53" s="3"/>
      <c r="C53" s="3" t="str">
        <f t="shared" si="0"/>
        <v>請確認</v>
      </c>
      <c r="D53" s="41"/>
      <c r="E53" s="38"/>
      <c r="F53" s="5">
        <f t="shared" si="1"/>
        <v>125</v>
      </c>
      <c r="G53" s="4"/>
      <c r="H53" s="39"/>
      <c r="I53" s="39"/>
      <c r="J53" s="41"/>
      <c r="K53" s="8"/>
      <c r="L53" s="8"/>
      <c r="M53" s="8"/>
      <c r="P53" s="33" t="e">
        <f>IF(MOD(INT(VLOOKUP(LEFT($D53,1),設定資料!$D$2:$F$27,3,FALSE)/10)+
MOD(VLOOKUP(LEFT($D53,1),設定資料!$D$2:$F$27,3,FALSE),10)*9+SUMPRODUCT(VALUE(MID($D53,ROW($1:$9)+1,1)),{8;7;6;5;4;3;2;1;1}),10)=0,"正確","錯誤")</f>
        <v>#N/A</v>
      </c>
    </row>
    <row r="54" spans="1:16" s="10" customFormat="1" ht="20.100000000000001" customHeight="1" x14ac:dyDescent="0.25">
      <c r="A54" s="3">
        <v>51</v>
      </c>
      <c r="B54" s="3"/>
      <c r="C54" s="3" t="str">
        <f t="shared" si="0"/>
        <v>請確認</v>
      </c>
      <c r="D54" s="41"/>
      <c r="E54" s="38"/>
      <c r="F54" s="5">
        <f t="shared" si="1"/>
        <v>125</v>
      </c>
      <c r="G54" s="4"/>
      <c r="H54" s="39"/>
      <c r="I54" s="39"/>
      <c r="J54" s="41"/>
      <c r="K54" s="8"/>
      <c r="L54" s="8"/>
      <c r="M54" s="8"/>
      <c r="N54" s="32"/>
      <c r="P54" s="33" t="e">
        <f>IF(MOD(INT(VLOOKUP(LEFT($D54,1),設定資料!$D$2:$F$27,3,FALSE)/10)+
MOD(VLOOKUP(LEFT($D54,1),設定資料!$D$2:$F$27,3,FALSE),10)*9+SUMPRODUCT(VALUE(MID($D54,ROW($1:$9)+1,1)),{8;7;6;5;4;3;2;1;1}),10)=0,"正確","錯誤")</f>
        <v>#N/A</v>
      </c>
    </row>
    <row r="55" spans="1:16" ht="20.100000000000001" customHeight="1" x14ac:dyDescent="0.25">
      <c r="A55" s="3">
        <v>52</v>
      </c>
      <c r="B55" s="3"/>
      <c r="C55" s="3" t="str">
        <f t="shared" si="0"/>
        <v>請確認</v>
      </c>
      <c r="D55" s="41"/>
      <c r="E55" s="38"/>
      <c r="F55" s="5">
        <f t="shared" si="1"/>
        <v>125</v>
      </c>
      <c r="G55" s="4"/>
      <c r="H55" s="39"/>
      <c r="I55" s="39"/>
      <c r="J55" s="41"/>
      <c r="K55" s="8"/>
      <c r="L55" s="8"/>
      <c r="M55" s="8"/>
      <c r="P55" s="33" t="e">
        <f>IF(MOD(INT(VLOOKUP(LEFT($D55,1),設定資料!$D$2:$F$27,3,FALSE)/10)+
MOD(VLOOKUP(LEFT($D55,1),設定資料!$D$2:$F$27,3,FALSE),10)*9+SUMPRODUCT(VALUE(MID($D55,ROW($1:$9)+1,1)),{8;7;6;5;4;3;2;1;1}),10)=0,"正確","錯誤")</f>
        <v>#N/A</v>
      </c>
    </row>
    <row r="56" spans="1:16" ht="20.100000000000001" customHeight="1" x14ac:dyDescent="0.25">
      <c r="A56" s="3">
        <v>53</v>
      </c>
      <c r="B56" s="3"/>
      <c r="C56" s="3" t="str">
        <f t="shared" si="0"/>
        <v>請確認</v>
      </c>
      <c r="D56" s="41"/>
      <c r="E56" s="38"/>
      <c r="F56" s="5">
        <f t="shared" si="1"/>
        <v>125</v>
      </c>
      <c r="G56" s="4"/>
      <c r="H56" s="39"/>
      <c r="I56" s="39"/>
      <c r="J56" s="41"/>
      <c r="K56" s="46"/>
      <c r="L56" s="46"/>
      <c r="M56" s="8"/>
      <c r="P56" s="33" t="e">
        <f>IF(MOD(INT(VLOOKUP(LEFT($D56,1),設定資料!$D$2:$F$27,3,FALSE)/10)+
MOD(VLOOKUP(LEFT($D56,1),設定資料!$D$2:$F$27,3,FALSE),10)*9+SUMPRODUCT(VALUE(MID($D56,ROW($1:$9)+1,1)),{8;7;6;5;4;3;2;1;1}),10)=0,"正確","錯誤")</f>
        <v>#N/A</v>
      </c>
    </row>
    <row r="57" spans="1:16" ht="20.100000000000001" customHeight="1" x14ac:dyDescent="0.25">
      <c r="A57" s="3">
        <v>54</v>
      </c>
      <c r="B57" s="3"/>
      <c r="C57" s="3" t="str">
        <f t="shared" si="0"/>
        <v>請確認</v>
      </c>
      <c r="D57" s="3"/>
      <c r="E57" s="38"/>
      <c r="F57" s="5">
        <f t="shared" si="1"/>
        <v>125</v>
      </c>
      <c r="G57" s="39"/>
      <c r="H57" s="39"/>
      <c r="I57" s="39"/>
      <c r="J57" s="41"/>
      <c r="K57" s="3"/>
      <c r="L57" s="3"/>
      <c r="M57" s="8"/>
      <c r="P57" s="33" t="e">
        <f>IF(MOD(INT(VLOOKUP(LEFT($D57,1),設定資料!$D$2:$F$27,3,FALSE)/10)+
MOD(VLOOKUP(LEFT($D57,1),設定資料!$D$2:$F$27,3,FALSE),10)*9+SUMPRODUCT(VALUE(MID($D57,ROW($1:$9)+1,1)),{8;7;6;5;4;3;2;1;1}),10)=0,"正確","錯誤")</f>
        <v>#N/A</v>
      </c>
    </row>
    <row r="58" spans="1:16" ht="20.100000000000001" customHeight="1" x14ac:dyDescent="0.25">
      <c r="A58" s="3">
        <v>55</v>
      </c>
      <c r="B58" s="3"/>
      <c r="C58" s="3" t="str">
        <f t="shared" si="0"/>
        <v>請確認</v>
      </c>
      <c r="D58" s="41"/>
      <c r="E58" s="38"/>
      <c r="F58" s="5">
        <f t="shared" si="1"/>
        <v>125</v>
      </c>
      <c r="G58" s="4"/>
      <c r="H58" s="39"/>
      <c r="I58" s="39"/>
      <c r="J58" s="41"/>
      <c r="K58" s="8"/>
      <c r="L58" s="8"/>
      <c r="M58" s="8"/>
      <c r="P58" s="33" t="e">
        <f>IF(MOD(INT(VLOOKUP(LEFT($D58,1),設定資料!$D$2:$F$27,3,FALSE)/10)+
MOD(VLOOKUP(LEFT($D58,1),設定資料!$D$2:$F$27,3,FALSE),10)*9+SUMPRODUCT(VALUE(MID($D58,ROW($1:$9)+1,1)),{8;7;6;5;4;3;2;1;1}),10)=0,"正確","錯誤")</f>
        <v>#N/A</v>
      </c>
    </row>
    <row r="59" spans="1:16" ht="20.100000000000001" customHeight="1" x14ac:dyDescent="0.25">
      <c r="A59" s="3">
        <v>56</v>
      </c>
      <c r="B59" s="3"/>
      <c r="C59" s="3" t="str">
        <f t="shared" si="0"/>
        <v>請確認</v>
      </c>
      <c r="D59" s="41"/>
      <c r="E59" s="38"/>
      <c r="F59" s="5">
        <f t="shared" si="1"/>
        <v>125</v>
      </c>
      <c r="G59" s="39"/>
      <c r="H59" s="39"/>
      <c r="I59" s="39"/>
      <c r="J59" s="41"/>
      <c r="K59" s="41"/>
      <c r="L59" s="41"/>
      <c r="M59" s="8"/>
      <c r="P59" s="33" t="e">
        <f>IF(MOD(INT(VLOOKUP(LEFT($D59,1),設定資料!$D$2:$F$27,3,FALSE)/10)+
MOD(VLOOKUP(LEFT($D59,1),設定資料!$D$2:$F$27,3,FALSE),10)*9+SUMPRODUCT(VALUE(MID($D59,ROW($1:$9)+1,1)),{8;7;6;5;4;3;2;1;1}),10)=0,"正確","錯誤")</f>
        <v>#N/A</v>
      </c>
    </row>
    <row r="60" spans="1:16" ht="20.100000000000001" customHeight="1" x14ac:dyDescent="0.25">
      <c r="A60" s="3">
        <v>57</v>
      </c>
      <c r="B60" s="3"/>
      <c r="C60" s="3" t="str">
        <f t="shared" si="0"/>
        <v>請確認</v>
      </c>
      <c r="D60" s="41"/>
      <c r="E60" s="38"/>
      <c r="F60" s="5">
        <f t="shared" si="1"/>
        <v>125</v>
      </c>
      <c r="G60" s="39"/>
      <c r="H60" s="39"/>
      <c r="I60" s="39"/>
      <c r="J60" s="41"/>
      <c r="K60" s="8"/>
      <c r="L60" s="8"/>
      <c r="M60" s="8"/>
      <c r="P60" s="33" t="e">
        <f>IF(MOD(INT(VLOOKUP(LEFT($D60,1),設定資料!$D$2:$F$27,3,FALSE)/10)+
MOD(VLOOKUP(LEFT($D60,1),設定資料!$D$2:$F$27,3,FALSE),10)*9+SUMPRODUCT(VALUE(MID($D60,ROW($1:$9)+1,1)),{8;7;6;5;4;3;2;1;1}),10)=0,"正確","錯誤")</f>
        <v>#N/A</v>
      </c>
    </row>
    <row r="61" spans="1:16" ht="20.100000000000001" customHeight="1" x14ac:dyDescent="0.25">
      <c r="A61" s="3">
        <v>58</v>
      </c>
      <c r="B61" s="3"/>
      <c r="C61" s="3" t="str">
        <f t="shared" si="0"/>
        <v>請確認</v>
      </c>
      <c r="D61" s="3"/>
      <c r="E61" s="38"/>
      <c r="F61" s="5">
        <f t="shared" si="1"/>
        <v>125</v>
      </c>
      <c r="G61" s="39"/>
      <c r="H61" s="39"/>
      <c r="I61" s="39"/>
      <c r="J61" s="41"/>
      <c r="K61" s="8"/>
      <c r="L61" s="8"/>
      <c r="M61" s="8"/>
      <c r="P61" s="33" t="e">
        <f>IF(MOD(INT(VLOOKUP(LEFT($D61,1),設定資料!$D$2:$F$27,3,FALSE)/10)+
MOD(VLOOKUP(LEFT($D61,1),設定資料!$D$2:$F$27,3,FALSE),10)*9+SUMPRODUCT(VALUE(MID($D61,ROW($1:$9)+1,1)),{8;7;6;5;4;3;2;1;1}),10)=0,"正確","錯誤")</f>
        <v>#N/A</v>
      </c>
    </row>
    <row r="62" spans="1:16" ht="20.100000000000001" customHeight="1" x14ac:dyDescent="0.25">
      <c r="A62" s="3">
        <v>59</v>
      </c>
      <c r="B62" s="3"/>
      <c r="C62" s="3" t="str">
        <f t="shared" si="0"/>
        <v>請確認</v>
      </c>
      <c r="D62" s="41"/>
      <c r="E62" s="38"/>
      <c r="F62" s="5">
        <f t="shared" si="1"/>
        <v>125</v>
      </c>
      <c r="G62" s="39"/>
      <c r="H62" s="39"/>
      <c r="I62" s="39"/>
      <c r="J62" s="41"/>
      <c r="K62" s="8"/>
      <c r="L62" s="46"/>
      <c r="M62" s="8"/>
      <c r="P62" s="33" t="e">
        <f>IF(MOD(INT(VLOOKUP(LEFT($D62,1),設定資料!$D$2:$F$27,3,FALSE)/10)+
MOD(VLOOKUP(LEFT($D62,1),設定資料!$D$2:$F$27,3,FALSE),10)*9+SUMPRODUCT(VALUE(MID($D62,ROW($1:$9)+1,1)),{8;7;6;5;4;3;2;1;1}),10)=0,"正確","錯誤")</f>
        <v>#N/A</v>
      </c>
    </row>
    <row r="63" spans="1:16" ht="20.100000000000001" customHeight="1" x14ac:dyDescent="0.25">
      <c r="A63" s="3">
        <v>60</v>
      </c>
      <c r="B63" s="3"/>
      <c r="C63" s="3" t="str">
        <f t="shared" si="0"/>
        <v>請確認</v>
      </c>
      <c r="D63" s="41"/>
      <c r="E63" s="38"/>
      <c r="F63" s="5">
        <f t="shared" si="1"/>
        <v>125</v>
      </c>
      <c r="G63" s="39"/>
      <c r="H63" s="39"/>
      <c r="I63" s="39"/>
      <c r="J63" s="41"/>
      <c r="K63" s="8"/>
      <c r="L63" s="8"/>
      <c r="M63" s="8"/>
      <c r="P63" s="33" t="e">
        <f>IF(MOD(INT(VLOOKUP(LEFT($D63,1),設定資料!$D$2:$F$27,3,FALSE)/10)+
MOD(VLOOKUP(LEFT($D63,1),設定資料!$D$2:$F$27,3,FALSE),10)*9+SUMPRODUCT(VALUE(MID($D63,ROW($1:$9)+1,1)),{8;7;6;5;4;3;2;1;1}),10)=0,"正確","錯誤")</f>
        <v>#N/A</v>
      </c>
    </row>
    <row r="64" spans="1:16" ht="20.100000000000001" customHeight="1" x14ac:dyDescent="0.25">
      <c r="A64" s="3">
        <v>61</v>
      </c>
      <c r="B64" s="3"/>
      <c r="C64" s="3" t="str">
        <f t="shared" si="0"/>
        <v>請確認</v>
      </c>
      <c r="D64" s="41"/>
      <c r="E64" s="38"/>
      <c r="F64" s="5">
        <f t="shared" si="1"/>
        <v>125</v>
      </c>
      <c r="G64" s="39"/>
      <c r="H64" s="39"/>
      <c r="I64" s="39"/>
      <c r="J64" s="41"/>
      <c r="K64" s="8"/>
      <c r="L64" s="8"/>
      <c r="M64" s="8"/>
      <c r="P64" s="33" t="e">
        <f>IF(MOD(INT(VLOOKUP(LEFT($D64,1),設定資料!$D$2:$F$27,3,FALSE)/10)+
MOD(VLOOKUP(LEFT($D64,1),設定資料!$D$2:$F$27,3,FALSE),10)*9+SUMPRODUCT(VALUE(MID($D64,ROW($1:$9)+1,1)),{8;7;6;5;4;3;2;1;1}),10)=0,"正確","錯誤")</f>
        <v>#N/A</v>
      </c>
    </row>
    <row r="65" spans="1:16" ht="20.100000000000001" customHeight="1" x14ac:dyDescent="0.25">
      <c r="A65" s="3">
        <v>62</v>
      </c>
      <c r="B65" s="3"/>
      <c r="C65" s="3" t="str">
        <f t="shared" si="0"/>
        <v>請確認</v>
      </c>
      <c r="D65" s="41"/>
      <c r="E65" s="38"/>
      <c r="F65" s="5">
        <f t="shared" si="1"/>
        <v>125</v>
      </c>
      <c r="G65" s="39"/>
      <c r="H65" s="39"/>
      <c r="I65" s="39"/>
      <c r="J65" s="41"/>
      <c r="K65" s="8"/>
      <c r="L65" s="8"/>
      <c r="M65" s="8"/>
      <c r="P65" s="33" t="e">
        <f>IF(MOD(INT(VLOOKUP(LEFT($D65,1),設定資料!$D$2:$F$27,3,FALSE)/10)+
MOD(VLOOKUP(LEFT($D65,1),設定資料!$D$2:$F$27,3,FALSE),10)*9+SUMPRODUCT(VALUE(MID($D65,ROW($1:$9)+1,1)),{8;7;6;5;4;3;2;1;1}),10)=0,"正確","錯誤")</f>
        <v>#N/A</v>
      </c>
    </row>
    <row r="66" spans="1:16" ht="20.100000000000001" customHeight="1" x14ac:dyDescent="0.25">
      <c r="A66" s="3">
        <v>63</v>
      </c>
      <c r="B66" s="3"/>
      <c r="C66" s="3" t="str">
        <f t="shared" si="0"/>
        <v>請確認</v>
      </c>
      <c r="D66" s="41"/>
      <c r="E66" s="38"/>
      <c r="F66" s="5">
        <f t="shared" si="1"/>
        <v>125</v>
      </c>
      <c r="G66" s="39"/>
      <c r="H66" s="39"/>
      <c r="I66" s="39"/>
      <c r="J66" s="41"/>
      <c r="K66" s="8"/>
      <c r="L66" s="8"/>
      <c r="M66" s="8"/>
      <c r="P66" s="33" t="e">
        <f>IF(MOD(INT(VLOOKUP(LEFT($D66,1),設定資料!$D$2:$F$27,3,FALSE)/10)+
MOD(VLOOKUP(LEFT($D66,1),設定資料!$D$2:$F$27,3,FALSE),10)*9+SUMPRODUCT(VALUE(MID($D66,ROW($1:$9)+1,1)),{8;7;6;5;4;3;2;1;1}),10)=0,"正確","錯誤")</f>
        <v>#N/A</v>
      </c>
    </row>
    <row r="67" spans="1:16" ht="20.100000000000001" customHeight="1" x14ac:dyDescent="0.25">
      <c r="A67" s="3">
        <v>64</v>
      </c>
      <c r="B67" s="3"/>
      <c r="C67" s="3" t="str">
        <f t="shared" si="0"/>
        <v>請確認</v>
      </c>
      <c r="D67" s="41"/>
      <c r="E67" s="38"/>
      <c r="F67" s="5">
        <f t="shared" si="1"/>
        <v>125</v>
      </c>
      <c r="G67" s="39"/>
      <c r="H67" s="39"/>
      <c r="I67" s="39"/>
      <c r="J67" s="41"/>
      <c r="K67" s="8"/>
      <c r="L67" s="8"/>
      <c r="M67" s="8"/>
      <c r="P67" s="33" t="e">
        <f>IF(MOD(INT(VLOOKUP(LEFT($D67,1),設定資料!$D$2:$F$27,3,FALSE)/10)+
MOD(VLOOKUP(LEFT($D67,1),設定資料!$D$2:$F$27,3,FALSE),10)*9+SUMPRODUCT(VALUE(MID($D67,ROW($1:$9)+1,1)),{8;7;6;5;4;3;2;1;1}),10)=0,"正確","錯誤")</f>
        <v>#N/A</v>
      </c>
    </row>
    <row r="68" spans="1:16" ht="20.100000000000001" customHeight="1" x14ac:dyDescent="0.25">
      <c r="A68" s="3">
        <v>65</v>
      </c>
      <c r="B68" s="3"/>
      <c r="C68" s="3" t="str">
        <f t="shared" si="0"/>
        <v>請確認</v>
      </c>
      <c r="D68" s="41"/>
      <c r="E68" s="38"/>
      <c r="F68" s="5">
        <f t="shared" si="1"/>
        <v>125</v>
      </c>
      <c r="G68" s="39"/>
      <c r="H68" s="39"/>
      <c r="I68" s="39"/>
      <c r="J68" s="41"/>
      <c r="K68" s="8"/>
      <c r="L68" s="8"/>
      <c r="M68" s="8"/>
      <c r="P68" s="33" t="e">
        <f>IF(MOD(INT(VLOOKUP(LEFT($D68,1),設定資料!$D$2:$F$27,3,FALSE)/10)+
MOD(VLOOKUP(LEFT($D68,1),設定資料!$D$2:$F$27,3,FALSE),10)*9+SUMPRODUCT(VALUE(MID($D68,ROW($1:$9)+1,1)),{8;7;6;5;4;3;2;1;1}),10)=0,"正確","錯誤")</f>
        <v>#N/A</v>
      </c>
    </row>
    <row r="69" spans="1:16" ht="20.100000000000001" customHeight="1" x14ac:dyDescent="0.25">
      <c r="A69" s="3">
        <v>66</v>
      </c>
      <c r="B69" s="3"/>
      <c r="C69" s="3" t="str">
        <f t="shared" ref="C69:C132" si="2">IF(MID(D69,2,1)="1","男",IF(MID(D69,2,1)="2","女","請確認"))</f>
        <v>請確認</v>
      </c>
      <c r="D69" s="41"/>
      <c r="E69" s="38"/>
      <c r="F69" s="5">
        <f t="shared" ref="F69:F132" si="3">DATEDIF(E69,DATE($D$2+1911,$F$2,1),"Y")</f>
        <v>125</v>
      </c>
      <c r="G69" s="39"/>
      <c r="H69" s="39"/>
      <c r="I69" s="39"/>
      <c r="J69" s="41"/>
      <c r="K69" s="8"/>
      <c r="L69" s="8"/>
      <c r="M69" s="8"/>
      <c r="P69" s="33" t="e">
        <f>IF(MOD(INT(VLOOKUP(LEFT($D69,1),設定資料!$D$2:$F$27,3,FALSE)/10)+
MOD(VLOOKUP(LEFT($D69,1),設定資料!$D$2:$F$27,3,FALSE),10)*9+SUMPRODUCT(VALUE(MID($D69,ROW($1:$9)+1,1)),{8;7;6;5;4;3;2;1;1}),10)=0,"正確","錯誤")</f>
        <v>#N/A</v>
      </c>
    </row>
    <row r="70" spans="1:16" ht="20.100000000000001" customHeight="1" x14ac:dyDescent="0.25">
      <c r="A70" s="3">
        <v>67</v>
      </c>
      <c r="B70" s="3"/>
      <c r="C70" s="3" t="str">
        <f t="shared" si="2"/>
        <v>請確認</v>
      </c>
      <c r="D70" s="41"/>
      <c r="E70" s="38"/>
      <c r="F70" s="5">
        <f t="shared" si="3"/>
        <v>125</v>
      </c>
      <c r="G70" s="39"/>
      <c r="H70" s="39"/>
      <c r="I70" s="39"/>
      <c r="J70" s="41"/>
      <c r="K70" s="8"/>
      <c r="L70" s="8"/>
      <c r="M70" s="8"/>
      <c r="P70" s="33" t="e">
        <f>IF(MOD(INT(VLOOKUP(LEFT($D70,1),設定資料!$D$2:$F$27,3,FALSE)/10)+
MOD(VLOOKUP(LEFT($D70,1),設定資料!$D$2:$F$27,3,FALSE),10)*9+SUMPRODUCT(VALUE(MID($D70,ROW($1:$9)+1,1)),{8;7;6;5;4;3;2;1;1}),10)=0,"正確","錯誤")</f>
        <v>#N/A</v>
      </c>
    </row>
    <row r="71" spans="1:16" ht="20.100000000000001" customHeight="1" x14ac:dyDescent="0.25">
      <c r="A71" s="3">
        <v>68</v>
      </c>
      <c r="B71" s="3"/>
      <c r="C71" s="3" t="str">
        <f t="shared" si="2"/>
        <v>請確認</v>
      </c>
      <c r="D71" s="3"/>
      <c r="E71" s="38"/>
      <c r="F71" s="5">
        <f t="shared" si="3"/>
        <v>125</v>
      </c>
      <c r="G71" s="39"/>
      <c r="H71" s="39"/>
      <c r="I71" s="39"/>
      <c r="J71" s="3"/>
      <c r="K71" s="46"/>
      <c r="L71" s="46"/>
      <c r="M71" s="8"/>
      <c r="P71" s="33" t="e">
        <f>IF(MOD(INT(VLOOKUP(LEFT($D71,1),設定資料!$D$2:$F$27,3,FALSE)/10)+
MOD(VLOOKUP(LEFT($D71,1),設定資料!$D$2:$F$27,3,FALSE),10)*9+SUMPRODUCT(VALUE(MID($D71,ROW($1:$9)+1,1)),{8;7;6;5;4;3;2;1;1}),10)=0,"正確","錯誤")</f>
        <v>#N/A</v>
      </c>
    </row>
    <row r="72" spans="1:16" ht="20.100000000000001" customHeight="1" x14ac:dyDescent="0.25">
      <c r="A72" s="3">
        <v>69</v>
      </c>
      <c r="B72" s="3"/>
      <c r="C72" s="3" t="str">
        <f t="shared" si="2"/>
        <v>請確認</v>
      </c>
      <c r="D72" s="41"/>
      <c r="E72" s="38"/>
      <c r="F72" s="5">
        <f t="shared" si="3"/>
        <v>125</v>
      </c>
      <c r="G72" s="39"/>
      <c r="H72" s="39"/>
      <c r="I72" s="39"/>
      <c r="J72" s="41"/>
      <c r="K72" s="8"/>
      <c r="L72" s="8"/>
      <c r="M72" s="8"/>
      <c r="P72" s="33" t="e">
        <f>IF(MOD(INT(VLOOKUP(LEFT($D72,1),設定資料!$D$2:$F$27,3,FALSE)/10)+
MOD(VLOOKUP(LEFT($D72,1),設定資料!$D$2:$F$27,3,FALSE),10)*9+SUMPRODUCT(VALUE(MID($D72,ROW($1:$9)+1,1)),{8;7;6;5;4;3;2;1;1}),10)=0,"正確","錯誤")</f>
        <v>#N/A</v>
      </c>
    </row>
    <row r="73" spans="1:16" ht="20.100000000000001" customHeight="1" x14ac:dyDescent="0.25">
      <c r="A73" s="3">
        <v>70</v>
      </c>
      <c r="B73" s="3"/>
      <c r="C73" s="3" t="str">
        <f t="shared" si="2"/>
        <v>請確認</v>
      </c>
      <c r="D73" s="41"/>
      <c r="E73" s="38"/>
      <c r="F73" s="5">
        <f t="shared" si="3"/>
        <v>125</v>
      </c>
      <c r="G73" s="39"/>
      <c r="H73" s="39"/>
      <c r="I73" s="39"/>
      <c r="J73" s="41"/>
      <c r="K73" s="8"/>
      <c r="L73" s="8"/>
      <c r="M73" s="8"/>
      <c r="P73" s="33" t="e">
        <f>IF(MOD(INT(VLOOKUP(LEFT($D73,1),設定資料!$D$2:$F$27,3,FALSE)/10)+
MOD(VLOOKUP(LEFT($D73,1),設定資料!$D$2:$F$27,3,FALSE),10)*9+SUMPRODUCT(VALUE(MID($D73,ROW($1:$9)+1,1)),{8;7;6;5;4;3;2;1;1}),10)=0,"正確","錯誤")</f>
        <v>#N/A</v>
      </c>
    </row>
    <row r="74" spans="1:16" ht="20.100000000000001" customHeight="1" x14ac:dyDescent="0.25">
      <c r="A74" s="3">
        <v>71</v>
      </c>
      <c r="B74" s="3"/>
      <c r="C74" s="3" t="str">
        <f t="shared" si="2"/>
        <v>請確認</v>
      </c>
      <c r="D74" s="41"/>
      <c r="E74" s="38"/>
      <c r="F74" s="5">
        <f t="shared" si="3"/>
        <v>125</v>
      </c>
      <c r="G74" s="39"/>
      <c r="H74" s="39"/>
      <c r="I74" s="39"/>
      <c r="J74" s="41"/>
      <c r="K74" s="8"/>
      <c r="L74" s="8"/>
      <c r="M74" s="8"/>
      <c r="P74" s="33" t="e">
        <f>IF(MOD(INT(VLOOKUP(LEFT($D74,1),設定資料!$D$2:$F$27,3,FALSE)/10)+
MOD(VLOOKUP(LEFT($D74,1),設定資料!$D$2:$F$27,3,FALSE),10)*9+SUMPRODUCT(VALUE(MID($D74,ROW($1:$9)+1,1)),{8;7;6;5;4;3;2;1;1}),10)=0,"正確","錯誤")</f>
        <v>#N/A</v>
      </c>
    </row>
    <row r="75" spans="1:16" ht="20.100000000000001" customHeight="1" x14ac:dyDescent="0.25">
      <c r="A75" s="3">
        <v>72</v>
      </c>
      <c r="B75" s="3"/>
      <c r="C75" s="3" t="str">
        <f t="shared" si="2"/>
        <v>請確認</v>
      </c>
      <c r="D75" s="43"/>
      <c r="E75" s="38"/>
      <c r="F75" s="5">
        <f t="shared" si="3"/>
        <v>125</v>
      </c>
      <c r="G75" s="39"/>
      <c r="H75" s="39"/>
      <c r="I75" s="39"/>
      <c r="J75" s="41"/>
      <c r="K75" s="8"/>
      <c r="L75" s="8"/>
      <c r="M75" s="8"/>
      <c r="P75" s="33" t="e">
        <f>IF(MOD(INT(VLOOKUP(LEFT($D75,1),設定資料!$D$2:$F$27,3,FALSE)/10)+
MOD(VLOOKUP(LEFT($D75,1),設定資料!$D$2:$F$27,3,FALSE),10)*9+SUMPRODUCT(VALUE(MID($D75,ROW($1:$9)+1,1)),{8;7;6;5;4;3;2;1;1}),10)=0,"正確","錯誤")</f>
        <v>#N/A</v>
      </c>
    </row>
    <row r="76" spans="1:16" ht="20.100000000000001" customHeight="1" x14ac:dyDescent="0.25">
      <c r="A76" s="3">
        <v>73</v>
      </c>
      <c r="B76" s="3"/>
      <c r="C76" s="3" t="str">
        <f t="shared" si="2"/>
        <v>請確認</v>
      </c>
      <c r="D76" s="41"/>
      <c r="E76" s="38"/>
      <c r="F76" s="5">
        <f t="shared" si="3"/>
        <v>125</v>
      </c>
      <c r="G76" s="39"/>
      <c r="H76" s="39"/>
      <c r="I76" s="39"/>
      <c r="J76" s="41"/>
      <c r="K76" s="8"/>
      <c r="L76" s="8"/>
      <c r="M76" s="8"/>
      <c r="P76" s="33" t="e">
        <f>IF(MOD(INT(VLOOKUP(LEFT($D76,1),設定資料!$D$2:$F$27,3,FALSE)/10)+
MOD(VLOOKUP(LEFT($D76,1),設定資料!$D$2:$F$27,3,FALSE),10)*9+SUMPRODUCT(VALUE(MID($D76,ROW($1:$9)+1,1)),{8;7;6;5;4;3;2;1;1}),10)=0,"正確","錯誤")</f>
        <v>#N/A</v>
      </c>
    </row>
    <row r="77" spans="1:16" ht="20.100000000000001" customHeight="1" x14ac:dyDescent="0.25">
      <c r="A77" s="3">
        <v>74</v>
      </c>
      <c r="B77" s="3"/>
      <c r="C77" s="3" t="str">
        <f t="shared" si="2"/>
        <v>請確認</v>
      </c>
      <c r="D77" s="41"/>
      <c r="E77" s="38"/>
      <c r="F77" s="5">
        <f t="shared" si="3"/>
        <v>125</v>
      </c>
      <c r="G77" s="39"/>
      <c r="H77" s="39"/>
      <c r="I77" s="39"/>
      <c r="J77" s="41"/>
      <c r="K77" s="8"/>
      <c r="L77" s="8"/>
      <c r="M77" s="8"/>
      <c r="P77" s="33" t="e">
        <f>IF(MOD(INT(VLOOKUP(LEFT($D77,1),設定資料!$D$2:$F$27,3,FALSE)/10)+
MOD(VLOOKUP(LEFT($D77,1),設定資料!$D$2:$F$27,3,FALSE),10)*9+SUMPRODUCT(VALUE(MID($D77,ROW($1:$9)+1,1)),{8;7;6;5;4;3;2;1;1}),10)=0,"正確","錯誤")</f>
        <v>#N/A</v>
      </c>
    </row>
    <row r="78" spans="1:16" ht="20.100000000000001" customHeight="1" x14ac:dyDescent="0.25">
      <c r="A78" s="3">
        <v>75</v>
      </c>
      <c r="B78" s="3"/>
      <c r="C78" s="3" t="str">
        <f t="shared" si="2"/>
        <v>請確認</v>
      </c>
      <c r="D78" s="41"/>
      <c r="E78" s="38"/>
      <c r="F78" s="5">
        <f t="shared" si="3"/>
        <v>125</v>
      </c>
      <c r="G78" s="39"/>
      <c r="H78" s="39"/>
      <c r="I78" s="39"/>
      <c r="J78" s="41"/>
      <c r="K78" s="8"/>
      <c r="L78" s="8"/>
      <c r="M78" s="8"/>
      <c r="P78" s="33" t="e">
        <f>IF(MOD(INT(VLOOKUP(LEFT($D78,1),設定資料!$D$2:$F$27,3,FALSE)/10)+
MOD(VLOOKUP(LEFT($D78,1),設定資料!$D$2:$F$27,3,FALSE),10)*9+SUMPRODUCT(VALUE(MID($D78,ROW($1:$9)+1,1)),{8;7;6;5;4;3;2;1;1}),10)=0,"正確","錯誤")</f>
        <v>#N/A</v>
      </c>
    </row>
    <row r="79" spans="1:16" ht="20.100000000000001" customHeight="1" x14ac:dyDescent="0.25">
      <c r="A79" s="3">
        <v>76</v>
      </c>
      <c r="B79" s="3"/>
      <c r="C79" s="3" t="str">
        <f t="shared" si="2"/>
        <v>請確認</v>
      </c>
      <c r="D79" s="41"/>
      <c r="E79" s="38"/>
      <c r="F79" s="5">
        <f t="shared" si="3"/>
        <v>125</v>
      </c>
      <c r="G79" s="39"/>
      <c r="H79" s="39"/>
      <c r="I79" s="39"/>
      <c r="J79" s="41"/>
      <c r="K79" s="8"/>
      <c r="L79" s="8"/>
      <c r="M79" s="8"/>
      <c r="P79" s="33" t="e">
        <f>IF(MOD(INT(VLOOKUP(LEFT($D79,1),設定資料!$D$2:$F$27,3,FALSE)/10)+
MOD(VLOOKUP(LEFT($D79,1),設定資料!$D$2:$F$27,3,FALSE),10)*9+SUMPRODUCT(VALUE(MID($D79,ROW($1:$9)+1,1)),{8;7;6;5;4;3;2;1;1}),10)=0,"正確","錯誤")</f>
        <v>#N/A</v>
      </c>
    </row>
    <row r="80" spans="1:16" ht="20.100000000000001" customHeight="1" x14ac:dyDescent="0.25">
      <c r="A80" s="3">
        <v>77</v>
      </c>
      <c r="B80" s="3"/>
      <c r="C80" s="3" t="str">
        <f t="shared" si="2"/>
        <v>請確認</v>
      </c>
      <c r="D80" s="3"/>
      <c r="E80" s="38"/>
      <c r="F80" s="5">
        <f t="shared" si="3"/>
        <v>125</v>
      </c>
      <c r="G80" s="39"/>
      <c r="H80" s="39"/>
      <c r="I80" s="39"/>
      <c r="J80" s="41"/>
      <c r="K80" s="46"/>
      <c r="L80" s="46"/>
      <c r="M80" s="8"/>
      <c r="P80" s="33" t="e">
        <f>IF(MOD(INT(VLOOKUP(LEFT($D80,1),設定資料!$D$2:$F$27,3,FALSE)/10)+
MOD(VLOOKUP(LEFT($D80,1),設定資料!$D$2:$F$27,3,FALSE),10)*9+SUMPRODUCT(VALUE(MID($D80,ROW($1:$9)+1,1)),{8;7;6;5;4;3;2;1;1}),10)=0,"正確","錯誤")</f>
        <v>#N/A</v>
      </c>
    </row>
    <row r="81" spans="1:16" ht="20.100000000000001" customHeight="1" x14ac:dyDescent="0.25">
      <c r="A81" s="3">
        <v>78</v>
      </c>
      <c r="B81" s="3"/>
      <c r="C81" s="3" t="str">
        <f t="shared" si="2"/>
        <v>請確認</v>
      </c>
      <c r="D81" s="41"/>
      <c r="E81" s="38"/>
      <c r="F81" s="5">
        <f t="shared" si="3"/>
        <v>125</v>
      </c>
      <c r="G81" s="39"/>
      <c r="H81" s="39"/>
      <c r="I81" s="39"/>
      <c r="J81" s="41"/>
      <c r="K81" s="8"/>
      <c r="L81" s="8"/>
      <c r="M81" s="8"/>
      <c r="P81" s="33" t="e">
        <f>IF(MOD(INT(VLOOKUP(LEFT($D81,1),設定資料!$D$2:$F$27,3,FALSE)/10)+
MOD(VLOOKUP(LEFT($D81,1),設定資料!$D$2:$F$27,3,FALSE),10)*9+SUMPRODUCT(VALUE(MID($D81,ROW($1:$9)+1,1)),{8;7;6;5;4;3;2;1;1}),10)=0,"正確","錯誤")</f>
        <v>#N/A</v>
      </c>
    </row>
    <row r="82" spans="1:16" ht="20.100000000000001" customHeight="1" x14ac:dyDescent="0.25">
      <c r="A82" s="3">
        <v>79</v>
      </c>
      <c r="B82" s="3"/>
      <c r="C82" s="3" t="str">
        <f t="shared" si="2"/>
        <v>請確認</v>
      </c>
      <c r="D82" s="41"/>
      <c r="E82" s="38"/>
      <c r="F82" s="5">
        <f t="shared" si="3"/>
        <v>125</v>
      </c>
      <c r="G82" s="39"/>
      <c r="H82" s="39"/>
      <c r="I82" s="39"/>
      <c r="J82" s="41"/>
      <c r="K82" s="8"/>
      <c r="L82" s="8"/>
      <c r="M82" s="8"/>
      <c r="P82" s="33" t="e">
        <f>IF(MOD(INT(VLOOKUP(LEFT($D82,1),設定資料!$D$2:$F$27,3,FALSE)/10)+
MOD(VLOOKUP(LEFT($D82,1),設定資料!$D$2:$F$27,3,FALSE),10)*9+SUMPRODUCT(VALUE(MID($D82,ROW($1:$9)+1,1)),{8;7;6;5;4;3;2;1;1}),10)=0,"正確","錯誤")</f>
        <v>#N/A</v>
      </c>
    </row>
    <row r="83" spans="1:16" ht="20.100000000000001" customHeight="1" x14ac:dyDescent="0.25">
      <c r="A83" s="3">
        <v>80</v>
      </c>
      <c r="B83" s="3"/>
      <c r="C83" s="3" t="str">
        <f t="shared" si="2"/>
        <v>請確認</v>
      </c>
      <c r="D83" s="3"/>
      <c r="E83" s="38"/>
      <c r="F83" s="5">
        <f t="shared" si="3"/>
        <v>125</v>
      </c>
      <c r="G83" s="39"/>
      <c r="H83" s="39"/>
      <c r="I83" s="39"/>
      <c r="J83" s="41"/>
      <c r="K83" s="46"/>
      <c r="L83" s="46"/>
      <c r="M83" s="8"/>
      <c r="P83" s="33" t="e">
        <f>IF(MOD(INT(VLOOKUP(LEFT($D83,1),設定資料!$D$2:$F$27,3,FALSE)/10)+
MOD(VLOOKUP(LEFT($D83,1),設定資料!$D$2:$F$27,3,FALSE),10)*9+SUMPRODUCT(VALUE(MID($D83,ROW($1:$9)+1,1)),{8;7;6;5;4;3;2;1;1}),10)=0,"正確","錯誤")</f>
        <v>#N/A</v>
      </c>
    </row>
    <row r="84" spans="1:16" ht="20.100000000000001" customHeight="1" x14ac:dyDescent="0.25">
      <c r="A84" s="3">
        <v>81</v>
      </c>
      <c r="B84" s="3"/>
      <c r="C84" s="3" t="str">
        <f t="shared" si="2"/>
        <v>請確認</v>
      </c>
      <c r="D84" s="3"/>
      <c r="E84" s="38"/>
      <c r="F84" s="5">
        <f t="shared" si="3"/>
        <v>125</v>
      </c>
      <c r="G84" s="39"/>
      <c r="H84" s="39"/>
      <c r="I84" s="39"/>
      <c r="J84" s="41"/>
      <c r="K84" s="46"/>
      <c r="L84" s="46"/>
      <c r="M84" s="8"/>
      <c r="P84" s="33" t="e">
        <f>IF(MOD(INT(VLOOKUP(LEFT($D84,1),設定資料!$D$2:$F$27,3,FALSE)/10)+
MOD(VLOOKUP(LEFT($D84,1),設定資料!$D$2:$F$27,3,FALSE),10)*9+SUMPRODUCT(VALUE(MID($D84,ROW($1:$9)+1,1)),{8;7;6;5;4;3;2;1;1}),10)=0,"正確","錯誤")</f>
        <v>#N/A</v>
      </c>
    </row>
    <row r="85" spans="1:16" ht="20.100000000000001" customHeight="1" x14ac:dyDescent="0.25">
      <c r="A85" s="3">
        <v>82</v>
      </c>
      <c r="B85" s="3"/>
      <c r="C85" s="3" t="str">
        <f t="shared" si="2"/>
        <v>請確認</v>
      </c>
      <c r="D85" s="41"/>
      <c r="E85" s="38"/>
      <c r="F85" s="5">
        <f t="shared" si="3"/>
        <v>125</v>
      </c>
      <c r="G85" s="39"/>
      <c r="H85" s="39"/>
      <c r="I85" s="39"/>
      <c r="J85" s="41"/>
      <c r="K85" s="8"/>
      <c r="L85" s="8"/>
      <c r="M85" s="8"/>
      <c r="N85" s="48"/>
      <c r="P85" s="33" t="e">
        <f>IF(MOD(INT(VLOOKUP(LEFT($D85,1),設定資料!$D$2:$F$27,3,FALSE)/10)+
MOD(VLOOKUP(LEFT($D85,1),設定資料!$D$2:$F$27,3,FALSE),10)*9+SUMPRODUCT(VALUE(MID($D85,ROW($1:$9)+1,1)),{8;7;6;5;4;3;2;1;1}),10)=0,"正確","錯誤")</f>
        <v>#N/A</v>
      </c>
    </row>
    <row r="86" spans="1:16" ht="20.100000000000001" customHeight="1" x14ac:dyDescent="0.25">
      <c r="A86" s="3">
        <v>83</v>
      </c>
      <c r="B86" s="3"/>
      <c r="C86" s="3" t="str">
        <f t="shared" si="2"/>
        <v>請確認</v>
      </c>
      <c r="D86" s="41"/>
      <c r="E86" s="38"/>
      <c r="F86" s="5">
        <f t="shared" si="3"/>
        <v>125</v>
      </c>
      <c r="G86" s="39"/>
      <c r="H86" s="39"/>
      <c r="I86" s="39"/>
      <c r="J86" s="41"/>
      <c r="K86" s="41"/>
      <c r="L86" s="41"/>
      <c r="M86" s="8"/>
      <c r="P86" s="33" t="e">
        <f>IF(MOD(INT(VLOOKUP(LEFT($D86,1),設定資料!$D$2:$F$27,3,FALSE)/10)+
MOD(VLOOKUP(LEFT($D86,1),設定資料!$D$2:$F$27,3,FALSE),10)*9+SUMPRODUCT(VALUE(MID($D86,ROW($1:$9)+1,1)),{8;7;6;5;4;3;2;1;1}),10)=0,"正確","錯誤")</f>
        <v>#N/A</v>
      </c>
    </row>
    <row r="87" spans="1:16" ht="20.100000000000001" customHeight="1" x14ac:dyDescent="0.25">
      <c r="A87" s="3">
        <v>84</v>
      </c>
      <c r="B87" s="3"/>
      <c r="C87" s="3" t="str">
        <f t="shared" si="2"/>
        <v>請確認</v>
      </c>
      <c r="D87" s="39"/>
      <c r="E87" s="38"/>
      <c r="F87" s="5">
        <f t="shared" si="3"/>
        <v>125</v>
      </c>
      <c r="G87" s="39"/>
      <c r="H87" s="39"/>
      <c r="I87" s="39"/>
      <c r="J87" s="39"/>
      <c r="K87" s="8"/>
      <c r="L87" s="8"/>
      <c r="M87" s="8"/>
      <c r="P87" s="33" t="e">
        <f>IF(MOD(INT(VLOOKUP(LEFT($D87,1),設定資料!$D$2:$F$27,3,FALSE)/10)+
MOD(VLOOKUP(LEFT($D87,1),設定資料!$D$2:$F$27,3,FALSE),10)*9+SUMPRODUCT(VALUE(MID($D87,ROW($1:$9)+1,1)),{8;7;6;5;4;3;2;1;1}),10)=0,"正確","錯誤")</f>
        <v>#N/A</v>
      </c>
    </row>
    <row r="88" spans="1:16" ht="20.100000000000001" customHeight="1" x14ac:dyDescent="0.25">
      <c r="A88" s="3">
        <v>85</v>
      </c>
      <c r="B88" s="3"/>
      <c r="C88" s="3" t="str">
        <f t="shared" si="2"/>
        <v>請確認</v>
      </c>
      <c r="D88" s="41"/>
      <c r="E88" s="38"/>
      <c r="F88" s="5">
        <f t="shared" si="3"/>
        <v>125</v>
      </c>
      <c r="G88" s="39"/>
      <c r="H88" s="39"/>
      <c r="I88" s="39"/>
      <c r="J88" s="41"/>
      <c r="K88" s="8"/>
      <c r="L88" s="8"/>
      <c r="M88" s="8"/>
      <c r="P88" s="33" t="e">
        <f>IF(MOD(INT(VLOOKUP(LEFT($D88,1),設定資料!$D$2:$F$27,3,FALSE)/10)+
MOD(VLOOKUP(LEFT($D88,1),設定資料!$D$2:$F$27,3,FALSE),10)*9+SUMPRODUCT(VALUE(MID($D88,ROW($1:$9)+1,1)),{8;7;6;5;4;3;2;1;1}),10)=0,"正確","錯誤")</f>
        <v>#N/A</v>
      </c>
    </row>
    <row r="89" spans="1:16" ht="20.100000000000001" customHeight="1" x14ac:dyDescent="0.25">
      <c r="A89" s="3">
        <v>86</v>
      </c>
      <c r="B89" s="3"/>
      <c r="C89" s="3" t="str">
        <f t="shared" si="2"/>
        <v>請確認</v>
      </c>
      <c r="D89" s="43"/>
      <c r="E89" s="38"/>
      <c r="F89" s="5">
        <f t="shared" si="3"/>
        <v>125</v>
      </c>
      <c r="G89" s="39"/>
      <c r="H89" s="39"/>
      <c r="I89" s="39"/>
      <c r="J89" s="39"/>
      <c r="K89" s="8"/>
      <c r="L89" s="8"/>
      <c r="M89" s="8"/>
      <c r="N89" s="48"/>
      <c r="P89" s="33" t="e">
        <f>IF(MOD(INT(VLOOKUP(LEFT($D89,1),設定資料!$D$2:$F$27,3,FALSE)/10)+
MOD(VLOOKUP(LEFT($D89,1),設定資料!$D$2:$F$27,3,FALSE),10)*9+SUMPRODUCT(VALUE(MID($D89,ROW($1:$9)+1,1)),{8;7;6;5;4;3;2;1;1}),10)=0,"正確","錯誤")</f>
        <v>#N/A</v>
      </c>
    </row>
    <row r="90" spans="1:16" s="1" customFormat="1" ht="20.100000000000001" customHeight="1" x14ac:dyDescent="0.25">
      <c r="A90" s="3">
        <v>87</v>
      </c>
      <c r="B90" s="3"/>
      <c r="C90" s="3" t="str">
        <f t="shared" si="2"/>
        <v>請確認</v>
      </c>
      <c r="D90" s="41"/>
      <c r="E90" s="38"/>
      <c r="F90" s="5">
        <f t="shared" si="3"/>
        <v>125</v>
      </c>
      <c r="G90" s="39"/>
      <c r="H90" s="39"/>
      <c r="I90" s="39"/>
      <c r="J90" s="41"/>
      <c r="K90" s="8"/>
      <c r="L90" s="8"/>
      <c r="M90" s="8"/>
      <c r="N90" s="32"/>
      <c r="O90" s="48"/>
      <c r="P90" s="33" t="e">
        <f>IF(MOD(INT(VLOOKUP(LEFT($D90,1),設定資料!$D$2:$F$27,3,FALSE)/10)+
MOD(VLOOKUP(LEFT($D90,1),設定資料!$D$2:$F$27,3,FALSE),10)*9+SUMPRODUCT(VALUE(MID($D90,ROW($1:$9)+1,1)),{8;7;6;5;4;3;2;1;1}),10)=0,"正確","錯誤")</f>
        <v>#N/A</v>
      </c>
    </row>
    <row r="91" spans="1:16" ht="20.100000000000001" customHeight="1" x14ac:dyDescent="0.25">
      <c r="A91" s="3">
        <v>88</v>
      </c>
      <c r="B91" s="3"/>
      <c r="C91" s="3" t="str">
        <f t="shared" si="2"/>
        <v>請確認</v>
      </c>
      <c r="D91" s="41"/>
      <c r="E91" s="38"/>
      <c r="F91" s="5">
        <f t="shared" si="3"/>
        <v>125</v>
      </c>
      <c r="G91" s="39"/>
      <c r="H91" s="39"/>
      <c r="I91" s="39"/>
      <c r="J91" s="41"/>
      <c r="K91" s="8"/>
      <c r="L91" s="8"/>
      <c r="M91" s="8"/>
      <c r="P91" s="33" t="e">
        <f>IF(MOD(INT(VLOOKUP(LEFT($D91,1),設定資料!$D$2:$F$27,3,FALSE)/10)+
MOD(VLOOKUP(LEFT($D91,1),設定資料!$D$2:$F$27,3,FALSE),10)*9+SUMPRODUCT(VALUE(MID($D91,ROW($1:$9)+1,1)),{8;7;6;5;4;3;2;1;1}),10)=0,"正確","錯誤")</f>
        <v>#N/A</v>
      </c>
    </row>
    <row r="92" spans="1:16" ht="20.100000000000001" customHeight="1" x14ac:dyDescent="0.25">
      <c r="A92" s="3">
        <v>89</v>
      </c>
      <c r="B92" s="3"/>
      <c r="C92" s="3" t="str">
        <f t="shared" si="2"/>
        <v>請確認</v>
      </c>
      <c r="D92" s="39"/>
      <c r="E92" s="38"/>
      <c r="F92" s="5">
        <f t="shared" si="3"/>
        <v>125</v>
      </c>
      <c r="G92" s="39"/>
      <c r="H92" s="39"/>
      <c r="I92" s="39"/>
      <c r="J92" s="39"/>
      <c r="K92" s="8"/>
      <c r="L92" s="8"/>
      <c r="M92" s="8"/>
      <c r="P92" s="33" t="e">
        <f>IF(MOD(INT(VLOOKUP(LEFT($D92,1),設定資料!$D$2:$F$27,3,FALSE)/10)+
MOD(VLOOKUP(LEFT($D92,1),設定資料!$D$2:$F$27,3,FALSE),10)*9+SUMPRODUCT(VALUE(MID($D92,ROW($1:$9)+1,1)),{8;7;6;5;4;3;2;1;1}),10)=0,"正確","錯誤")</f>
        <v>#N/A</v>
      </c>
    </row>
    <row r="93" spans="1:16" ht="20.100000000000001" customHeight="1" x14ac:dyDescent="0.25">
      <c r="A93" s="3">
        <v>90</v>
      </c>
      <c r="B93" s="39"/>
      <c r="C93" s="3" t="str">
        <f t="shared" si="2"/>
        <v>請確認</v>
      </c>
      <c r="D93" s="39"/>
      <c r="E93" s="38"/>
      <c r="F93" s="5">
        <f t="shared" si="3"/>
        <v>125</v>
      </c>
      <c r="G93" s="39"/>
      <c r="H93" s="39"/>
      <c r="I93" s="39"/>
      <c r="J93" s="39"/>
      <c r="K93" s="46"/>
      <c r="L93" s="46"/>
      <c r="M93" s="8"/>
      <c r="P93" s="33" t="e">
        <f>IF(MOD(INT(VLOOKUP(LEFT($D93,1),設定資料!$D$2:$F$27,3,FALSE)/10)+
MOD(VLOOKUP(LEFT($D93,1),設定資料!$D$2:$F$27,3,FALSE),10)*9+SUMPRODUCT(VALUE(MID($D93,ROW($1:$9)+1,1)),{8;7;6;5;4;3;2;1;1}),10)=0,"正確","錯誤")</f>
        <v>#N/A</v>
      </c>
    </row>
    <row r="94" spans="1:16" s="1" customFormat="1" ht="20.100000000000001" customHeight="1" x14ac:dyDescent="0.25">
      <c r="A94" s="3">
        <v>91</v>
      </c>
      <c r="B94" s="3"/>
      <c r="C94" s="3" t="str">
        <f t="shared" si="2"/>
        <v>請確認</v>
      </c>
      <c r="D94" s="41"/>
      <c r="E94" s="38"/>
      <c r="F94" s="5">
        <f t="shared" si="3"/>
        <v>125</v>
      </c>
      <c r="G94" s="39"/>
      <c r="H94" s="39"/>
      <c r="I94" s="39"/>
      <c r="J94" s="41"/>
      <c r="K94" s="8"/>
      <c r="L94" s="8"/>
      <c r="M94" s="8"/>
      <c r="N94" s="32"/>
      <c r="O94" s="48"/>
      <c r="P94" s="33" t="e">
        <f>IF(MOD(INT(VLOOKUP(LEFT($D94,1),設定資料!$D$2:$F$27,3,FALSE)/10)+
MOD(VLOOKUP(LEFT($D94,1),設定資料!$D$2:$F$27,3,FALSE),10)*9+SUMPRODUCT(VALUE(MID($D94,ROW($1:$9)+1,1)),{8;7;6;5;4;3;2;1;1}),10)=0,"正確","錯誤")</f>
        <v>#N/A</v>
      </c>
    </row>
    <row r="95" spans="1:16" ht="20.100000000000001" customHeight="1" x14ac:dyDescent="0.25">
      <c r="A95" s="3">
        <v>92</v>
      </c>
      <c r="B95" s="3"/>
      <c r="C95" s="3" t="str">
        <f t="shared" si="2"/>
        <v>請確認</v>
      </c>
      <c r="D95" s="41"/>
      <c r="E95" s="38"/>
      <c r="F95" s="5">
        <f t="shared" si="3"/>
        <v>125</v>
      </c>
      <c r="G95" s="39"/>
      <c r="H95" s="39"/>
      <c r="I95" s="39"/>
      <c r="J95" s="41"/>
      <c r="K95" s="8"/>
      <c r="L95" s="8"/>
      <c r="M95" s="8"/>
      <c r="P95" s="33" t="e">
        <f>IF(MOD(INT(VLOOKUP(LEFT($D95,1),設定資料!$D$2:$F$27,3,FALSE)/10)+
MOD(VLOOKUP(LEFT($D95,1),設定資料!$D$2:$F$27,3,FALSE),10)*9+SUMPRODUCT(VALUE(MID($D95,ROW($1:$9)+1,1)),{8;7;6;5;4;3;2;1;1}),10)=0,"正確","錯誤")</f>
        <v>#N/A</v>
      </c>
    </row>
    <row r="96" spans="1:16" ht="20.100000000000001" customHeight="1" x14ac:dyDescent="0.25">
      <c r="A96" s="3">
        <v>93</v>
      </c>
      <c r="B96" s="3"/>
      <c r="C96" s="3" t="str">
        <f t="shared" si="2"/>
        <v>請確認</v>
      </c>
      <c r="D96" s="43"/>
      <c r="E96" s="38"/>
      <c r="F96" s="5">
        <f t="shared" si="3"/>
        <v>125</v>
      </c>
      <c r="G96" s="39"/>
      <c r="H96" s="39"/>
      <c r="I96" s="39"/>
      <c r="J96" s="39"/>
      <c r="K96" s="8"/>
      <c r="L96" s="8"/>
      <c r="M96" s="8"/>
      <c r="P96" s="33" t="e">
        <f>IF(MOD(INT(VLOOKUP(LEFT($D96,1),設定資料!$D$2:$F$27,3,FALSE)/10)+
MOD(VLOOKUP(LEFT($D96,1),設定資料!$D$2:$F$27,3,FALSE),10)*9+SUMPRODUCT(VALUE(MID($D96,ROW($1:$9)+1,1)),{8;7;6;5;4;3;2;1;1}),10)=0,"正確","錯誤")</f>
        <v>#N/A</v>
      </c>
    </row>
    <row r="97" spans="1:16" ht="20.100000000000001" customHeight="1" x14ac:dyDescent="0.25">
      <c r="A97" s="3">
        <v>94</v>
      </c>
      <c r="B97" s="3"/>
      <c r="C97" s="3" t="str">
        <f t="shared" si="2"/>
        <v>請確認</v>
      </c>
      <c r="D97" s="41"/>
      <c r="E97" s="38"/>
      <c r="F97" s="5">
        <f t="shared" si="3"/>
        <v>125</v>
      </c>
      <c r="G97" s="39"/>
      <c r="H97" s="39"/>
      <c r="I97" s="39"/>
      <c r="J97" s="41"/>
      <c r="K97" s="8"/>
      <c r="L97" s="8"/>
      <c r="M97" s="8"/>
      <c r="N97" s="49"/>
      <c r="P97" s="33" t="e">
        <f>IF(MOD(INT(VLOOKUP(LEFT($D97,1),設定資料!$D$2:$F$27,3,FALSE)/10)+
MOD(VLOOKUP(LEFT($D97,1),設定資料!$D$2:$F$27,3,FALSE),10)*9+SUMPRODUCT(VALUE(MID($D97,ROW($1:$9)+1,1)),{8;7;6;5;4;3;2;1;1}),10)=0,"正確","錯誤")</f>
        <v>#N/A</v>
      </c>
    </row>
    <row r="98" spans="1:16" ht="20.100000000000001" customHeight="1" x14ac:dyDescent="0.25">
      <c r="A98" s="3">
        <v>95</v>
      </c>
      <c r="B98" s="3"/>
      <c r="C98" s="3" t="str">
        <f t="shared" si="2"/>
        <v>請確認</v>
      </c>
      <c r="D98" s="41"/>
      <c r="E98" s="38"/>
      <c r="F98" s="5">
        <f t="shared" si="3"/>
        <v>125</v>
      </c>
      <c r="G98" s="39"/>
      <c r="H98" s="39"/>
      <c r="I98" s="39"/>
      <c r="J98" s="3"/>
      <c r="K98" s="8"/>
      <c r="L98" s="46"/>
      <c r="M98" s="8"/>
      <c r="N98" s="48"/>
      <c r="P98" s="33" t="e">
        <f>IF(MOD(INT(VLOOKUP(LEFT($D98,1),設定資料!$D$2:$F$27,3,FALSE)/10)+
MOD(VLOOKUP(LEFT($D98,1),設定資料!$D$2:$F$27,3,FALSE),10)*9+SUMPRODUCT(VALUE(MID($D98,ROW($1:$9)+1,1)),{8;7;6;5;4;3;2;1;1}),10)=0,"正確","錯誤")</f>
        <v>#N/A</v>
      </c>
    </row>
    <row r="99" spans="1:16" ht="20.100000000000001" customHeight="1" x14ac:dyDescent="0.25">
      <c r="A99" s="3">
        <v>96</v>
      </c>
      <c r="B99" s="3"/>
      <c r="C99" s="3" t="str">
        <f t="shared" si="2"/>
        <v>請確認</v>
      </c>
      <c r="D99" s="41"/>
      <c r="E99" s="38"/>
      <c r="F99" s="5">
        <f t="shared" si="3"/>
        <v>125</v>
      </c>
      <c r="G99" s="39"/>
      <c r="H99" s="39"/>
      <c r="I99" s="39"/>
      <c r="J99" s="41"/>
      <c r="K99" s="8"/>
      <c r="L99" s="8"/>
      <c r="M99" s="8"/>
      <c r="N99" s="48"/>
      <c r="P99" s="33" t="e">
        <f>IF(MOD(INT(VLOOKUP(LEFT($D99,1),設定資料!$D$2:$F$27,3,FALSE)/10)+
MOD(VLOOKUP(LEFT($D99,1),設定資料!$D$2:$F$27,3,FALSE),10)*9+SUMPRODUCT(VALUE(MID($D99,ROW($1:$9)+1,1)),{8;7;6;5;4;3;2;1;1}),10)=0,"正確","錯誤")</f>
        <v>#N/A</v>
      </c>
    </row>
    <row r="100" spans="1:16" ht="20.100000000000001" customHeight="1" x14ac:dyDescent="0.25">
      <c r="A100" s="3">
        <v>97</v>
      </c>
      <c r="B100" s="39"/>
      <c r="C100" s="3" t="str">
        <f t="shared" si="2"/>
        <v>請確認</v>
      </c>
      <c r="D100" s="39"/>
      <c r="E100" s="38"/>
      <c r="F100" s="5">
        <f t="shared" si="3"/>
        <v>125</v>
      </c>
      <c r="G100" s="39"/>
      <c r="H100" s="39"/>
      <c r="I100" s="39"/>
      <c r="J100" s="39"/>
      <c r="K100" s="46"/>
      <c r="L100" s="46"/>
      <c r="M100" s="8"/>
      <c r="P100" s="33" t="e">
        <f>IF(MOD(INT(VLOOKUP(LEFT($D100,1),設定資料!$D$2:$F$27,3,FALSE)/10)+
MOD(VLOOKUP(LEFT($D100,1),設定資料!$D$2:$F$27,3,FALSE),10)*9+SUMPRODUCT(VALUE(MID($D100,ROW($1:$9)+1,1)),{8;7;6;5;4;3;2;1;1}),10)=0,"正確","錯誤")</f>
        <v>#N/A</v>
      </c>
    </row>
    <row r="101" spans="1:16" ht="20.100000000000001" customHeight="1" x14ac:dyDescent="0.25">
      <c r="A101" s="3">
        <v>98</v>
      </c>
      <c r="B101" s="39"/>
      <c r="C101" s="3" t="str">
        <f t="shared" si="2"/>
        <v>請確認</v>
      </c>
      <c r="D101" s="39"/>
      <c r="E101" s="38"/>
      <c r="F101" s="5">
        <f t="shared" si="3"/>
        <v>125</v>
      </c>
      <c r="G101" s="39"/>
      <c r="H101" s="39"/>
      <c r="I101" s="39"/>
      <c r="J101" s="39"/>
      <c r="K101" s="46"/>
      <c r="L101" s="46"/>
      <c r="M101" s="8"/>
      <c r="P101" s="33" t="e">
        <f>IF(MOD(INT(VLOOKUP(LEFT($D101,1),設定資料!$D$2:$F$27,3,FALSE)/10)+
MOD(VLOOKUP(LEFT($D101,1),設定資料!$D$2:$F$27,3,FALSE),10)*9+SUMPRODUCT(VALUE(MID($D101,ROW($1:$9)+1,1)),{8;7;6;5;4;3;2;1;1}),10)=0,"正確","錯誤")</f>
        <v>#N/A</v>
      </c>
    </row>
    <row r="102" spans="1:16" customFormat="1" ht="20.100000000000001" customHeight="1" x14ac:dyDescent="0.25">
      <c r="A102" s="3">
        <v>99</v>
      </c>
      <c r="B102" s="3"/>
      <c r="C102" s="3" t="str">
        <f t="shared" si="2"/>
        <v>請確認</v>
      </c>
      <c r="D102" s="41"/>
      <c r="E102" s="38"/>
      <c r="F102" s="5">
        <f t="shared" si="3"/>
        <v>125</v>
      </c>
      <c r="G102" s="39"/>
      <c r="H102" s="39"/>
      <c r="I102" s="39"/>
      <c r="J102" s="41"/>
      <c r="K102" s="8"/>
      <c r="L102" s="8"/>
      <c r="M102" s="8"/>
      <c r="N102" s="32"/>
      <c r="O102" s="50"/>
      <c r="P102" s="33" t="e">
        <f>IF(MOD(INT(VLOOKUP(LEFT($D102,1),設定資料!$D$2:$F$27,3,FALSE)/10)+
MOD(VLOOKUP(LEFT($D102,1),設定資料!$D$2:$F$27,3,FALSE),10)*9+SUMPRODUCT(VALUE(MID($D102,ROW($1:$9)+1,1)),{8;7;6;5;4;3;2;1;1}),10)=0,"正確","錯誤")</f>
        <v>#N/A</v>
      </c>
    </row>
    <row r="103" spans="1:16" s="1" customFormat="1" ht="20.100000000000001" customHeight="1" x14ac:dyDescent="0.25">
      <c r="A103" s="3">
        <v>100</v>
      </c>
      <c r="B103" s="3"/>
      <c r="C103" s="3" t="str">
        <f t="shared" si="2"/>
        <v>請確認</v>
      </c>
      <c r="D103" s="41"/>
      <c r="E103" s="38"/>
      <c r="F103" s="5">
        <f t="shared" si="3"/>
        <v>125</v>
      </c>
      <c r="G103" s="39"/>
      <c r="H103" s="39"/>
      <c r="I103" s="39"/>
      <c r="J103" s="41"/>
      <c r="K103" s="8"/>
      <c r="L103" s="8"/>
      <c r="M103" s="8"/>
      <c r="N103" s="32"/>
      <c r="O103" s="48"/>
      <c r="P103" s="33" t="e">
        <f>IF(MOD(INT(VLOOKUP(LEFT($D103,1),設定資料!$D$2:$F$27,3,FALSE)/10)+
MOD(VLOOKUP(LEFT($D103,1),設定資料!$D$2:$F$27,3,FALSE),10)*9+SUMPRODUCT(VALUE(MID($D103,ROW($1:$9)+1,1)),{8;7;6;5;4;3;2;1;1}),10)=0,"正確","錯誤")</f>
        <v>#N/A</v>
      </c>
    </row>
    <row r="104" spans="1:16" s="1" customFormat="1" ht="20.100000000000001" customHeight="1" x14ac:dyDescent="0.25">
      <c r="A104" s="3">
        <v>101</v>
      </c>
      <c r="B104" s="3"/>
      <c r="C104" s="3" t="str">
        <f t="shared" si="2"/>
        <v>請確認</v>
      </c>
      <c r="D104" s="41"/>
      <c r="E104" s="38"/>
      <c r="F104" s="5">
        <f t="shared" si="3"/>
        <v>125</v>
      </c>
      <c r="G104" s="39"/>
      <c r="H104" s="39"/>
      <c r="I104" s="39"/>
      <c r="J104" s="41"/>
      <c r="K104" s="8"/>
      <c r="L104" s="46"/>
      <c r="M104" s="8"/>
      <c r="N104" s="32"/>
      <c r="O104" s="48"/>
      <c r="P104" s="33" t="e">
        <f>IF(MOD(INT(VLOOKUP(LEFT($D104,1),設定資料!$D$2:$F$27,3,FALSE)/10)+
MOD(VLOOKUP(LEFT($D104,1),設定資料!$D$2:$F$27,3,FALSE),10)*9+SUMPRODUCT(VALUE(MID($D104,ROW($1:$9)+1,1)),{8;7;6;5;4;3;2;1;1}),10)=0,"正確","錯誤")</f>
        <v>#N/A</v>
      </c>
    </row>
    <row r="105" spans="1:16" ht="20.100000000000001" customHeight="1" x14ac:dyDescent="0.25">
      <c r="A105" s="3">
        <v>102</v>
      </c>
      <c r="B105" s="3"/>
      <c r="C105" s="3" t="str">
        <f t="shared" si="2"/>
        <v>請確認</v>
      </c>
      <c r="D105" s="3"/>
      <c r="E105" s="38"/>
      <c r="F105" s="5">
        <f t="shared" si="3"/>
        <v>125</v>
      </c>
      <c r="G105" s="39"/>
      <c r="H105" s="3"/>
      <c r="I105" s="3"/>
      <c r="J105" s="41"/>
      <c r="K105" s="3"/>
      <c r="L105" s="3"/>
      <c r="M105" s="8"/>
      <c r="P105" s="33" t="e">
        <f>IF(MOD(INT(VLOOKUP(LEFT($D105,1),設定資料!$D$2:$F$27,3,FALSE)/10)+
MOD(VLOOKUP(LEFT($D105,1),設定資料!$D$2:$F$27,3,FALSE),10)*9+SUMPRODUCT(VALUE(MID($D105,ROW($1:$9)+1,1)),{8;7;6;5;4;3;2;1;1}),10)=0,"正確","錯誤")</f>
        <v>#N/A</v>
      </c>
    </row>
    <row r="106" spans="1:16" ht="20.100000000000001" customHeight="1" x14ac:dyDescent="0.25">
      <c r="A106" s="3">
        <v>103</v>
      </c>
      <c r="B106" s="3"/>
      <c r="C106" s="3" t="str">
        <f t="shared" si="2"/>
        <v>請確認</v>
      </c>
      <c r="D106" s="3"/>
      <c r="E106" s="38"/>
      <c r="F106" s="5">
        <f t="shared" si="3"/>
        <v>125</v>
      </c>
      <c r="G106" s="39"/>
      <c r="H106" s="3"/>
      <c r="I106" s="3"/>
      <c r="J106" s="3"/>
      <c r="K106" s="3"/>
      <c r="L106" s="3"/>
      <c r="M106" s="8"/>
      <c r="P106" s="33" t="e">
        <f>IF(MOD(INT(VLOOKUP(LEFT($D106,1),設定資料!$D$2:$F$27,3,FALSE)/10)+
MOD(VLOOKUP(LEFT($D106,1),設定資料!$D$2:$F$27,3,FALSE),10)*9+SUMPRODUCT(VALUE(MID($D106,ROW($1:$9)+1,1)),{8;7;6;5;4;3;2;1;1}),10)=0,"正確","錯誤")</f>
        <v>#N/A</v>
      </c>
    </row>
    <row r="107" spans="1:16" ht="20.100000000000001" customHeight="1" x14ac:dyDescent="0.25">
      <c r="A107" s="3">
        <v>104</v>
      </c>
      <c r="B107" s="3"/>
      <c r="C107" s="3" t="str">
        <f t="shared" si="2"/>
        <v>請確認</v>
      </c>
      <c r="D107" s="3"/>
      <c r="E107" s="38"/>
      <c r="F107" s="5">
        <f t="shared" si="3"/>
        <v>125</v>
      </c>
      <c r="G107" s="39"/>
      <c r="H107" s="3"/>
      <c r="I107" s="3"/>
      <c r="J107" s="3"/>
      <c r="K107" s="3"/>
      <c r="L107" s="3"/>
      <c r="M107" s="8"/>
      <c r="P107" s="33" t="e">
        <f>IF(MOD(INT(VLOOKUP(LEFT($D107,1),設定資料!$D$2:$F$27,3,FALSE)/10)+
MOD(VLOOKUP(LEFT($D107,1),設定資料!$D$2:$F$27,3,FALSE),10)*9+SUMPRODUCT(VALUE(MID($D107,ROW($1:$9)+1,1)),{8;7;6;5;4;3;2;1;1}),10)=0,"正確","錯誤")</f>
        <v>#N/A</v>
      </c>
    </row>
    <row r="108" spans="1:16" ht="20.100000000000001" customHeight="1" x14ac:dyDescent="0.25">
      <c r="A108" s="3">
        <v>105</v>
      </c>
      <c r="B108" s="41"/>
      <c r="C108" s="3" t="str">
        <f t="shared" si="2"/>
        <v>請確認</v>
      </c>
      <c r="D108" s="41"/>
      <c r="E108" s="38"/>
      <c r="F108" s="5">
        <f t="shared" si="3"/>
        <v>125</v>
      </c>
      <c r="G108" s="39"/>
      <c r="H108" s="39"/>
      <c r="I108" s="39"/>
      <c r="J108" s="41"/>
      <c r="K108" s="41"/>
      <c r="L108" s="41"/>
      <c r="M108" s="8"/>
      <c r="P108" s="33" t="e">
        <f>IF(MOD(INT(VLOOKUP(LEFT($D108,1),設定資料!$D$2:$F$27,3,FALSE)/10)+
MOD(VLOOKUP(LEFT($D108,1),設定資料!$D$2:$F$27,3,FALSE),10)*9+SUMPRODUCT(VALUE(MID($D108,ROW($1:$9)+1,1)),{8;7;6;5;4;3;2;1;1}),10)=0,"正確","錯誤")</f>
        <v>#N/A</v>
      </c>
    </row>
    <row r="109" spans="1:16" ht="20.100000000000001" customHeight="1" x14ac:dyDescent="0.25">
      <c r="A109" s="3">
        <v>106</v>
      </c>
      <c r="B109" s="41"/>
      <c r="C109" s="3" t="str">
        <f t="shared" si="2"/>
        <v>請確認</v>
      </c>
      <c r="D109" s="41"/>
      <c r="E109" s="38"/>
      <c r="F109" s="5">
        <f t="shared" si="3"/>
        <v>125</v>
      </c>
      <c r="G109" s="39"/>
      <c r="H109" s="39"/>
      <c r="I109" s="39"/>
      <c r="J109" s="41"/>
      <c r="K109" s="41"/>
      <c r="L109" s="41"/>
      <c r="M109" s="8"/>
      <c r="P109" s="33" t="e">
        <f>IF(MOD(INT(VLOOKUP(LEFT($D109,1),設定資料!$D$2:$F$27,3,FALSE)/10)+
MOD(VLOOKUP(LEFT($D109,1),設定資料!$D$2:$F$27,3,FALSE),10)*9+SUMPRODUCT(VALUE(MID($D109,ROW($1:$9)+1,1)),{8;7;6;5;4;3;2;1;1}),10)=0,"正確","錯誤")</f>
        <v>#N/A</v>
      </c>
    </row>
    <row r="110" spans="1:16" ht="20.100000000000001" customHeight="1" x14ac:dyDescent="0.25">
      <c r="A110" s="3">
        <v>107</v>
      </c>
      <c r="B110" s="41"/>
      <c r="C110" s="3" t="str">
        <f t="shared" si="2"/>
        <v>請確認</v>
      </c>
      <c r="D110" s="41"/>
      <c r="E110" s="38"/>
      <c r="F110" s="5">
        <f t="shared" si="3"/>
        <v>125</v>
      </c>
      <c r="G110" s="39"/>
      <c r="H110" s="39"/>
      <c r="I110" s="39"/>
      <c r="J110" s="41"/>
      <c r="K110" s="41"/>
      <c r="L110" s="41"/>
      <c r="M110" s="8"/>
      <c r="P110" s="33" t="e">
        <f>IF(MOD(INT(VLOOKUP(LEFT($D110,1),設定資料!$D$2:$F$27,3,FALSE)/10)+
MOD(VLOOKUP(LEFT($D110,1),設定資料!$D$2:$F$27,3,FALSE),10)*9+SUMPRODUCT(VALUE(MID($D110,ROW($1:$9)+1,1)),{8;7;6;5;4;3;2;1;1}),10)=0,"正確","錯誤")</f>
        <v>#N/A</v>
      </c>
    </row>
    <row r="111" spans="1:16" ht="20.100000000000001" customHeight="1" x14ac:dyDescent="0.25">
      <c r="A111" s="3">
        <v>108</v>
      </c>
      <c r="B111" s="41"/>
      <c r="C111" s="3" t="str">
        <f t="shared" si="2"/>
        <v>請確認</v>
      </c>
      <c r="D111" s="41"/>
      <c r="E111" s="38"/>
      <c r="F111" s="5">
        <f t="shared" si="3"/>
        <v>125</v>
      </c>
      <c r="G111" s="39"/>
      <c r="H111" s="41"/>
      <c r="I111" s="41"/>
      <c r="J111" s="41"/>
      <c r="K111" s="46"/>
      <c r="L111" s="46"/>
      <c r="M111" s="8"/>
      <c r="P111" s="33" t="e">
        <f>IF(MOD(INT(VLOOKUP(LEFT($D111,1),設定資料!$D$2:$F$27,3,FALSE)/10)+
MOD(VLOOKUP(LEFT($D111,1),設定資料!$D$2:$F$27,3,FALSE),10)*9+SUMPRODUCT(VALUE(MID($D111,ROW($1:$9)+1,1)),{8;7;6;5;4;3;2;1;1}),10)=0,"正確","錯誤")</f>
        <v>#N/A</v>
      </c>
    </row>
    <row r="112" spans="1:16" ht="20.100000000000001" customHeight="1" x14ac:dyDescent="0.25">
      <c r="A112" s="3">
        <v>109</v>
      </c>
      <c r="B112" s="41"/>
      <c r="C112" s="3" t="str">
        <f t="shared" si="2"/>
        <v>請確認</v>
      </c>
      <c r="D112" s="41"/>
      <c r="E112" s="38"/>
      <c r="F112" s="5">
        <f t="shared" si="3"/>
        <v>125</v>
      </c>
      <c r="G112" s="39"/>
      <c r="H112" s="41"/>
      <c r="I112" s="41"/>
      <c r="J112" s="41"/>
      <c r="K112" s="46"/>
      <c r="L112" s="46"/>
      <c r="M112" s="8"/>
      <c r="N112" s="49"/>
      <c r="P112" s="33" t="e">
        <f>IF(MOD(INT(VLOOKUP(LEFT($D112,1),設定資料!$D$2:$F$27,3,FALSE)/10)+
MOD(VLOOKUP(LEFT($D112,1),設定資料!$D$2:$F$27,3,FALSE),10)*9+SUMPRODUCT(VALUE(MID($D112,ROW($1:$9)+1,1)),{8;7;6;5;4;3;2;1;1}),10)=0,"正確","錯誤")</f>
        <v>#N/A</v>
      </c>
    </row>
    <row r="113" spans="1:16" ht="20.100000000000001" customHeight="1" x14ac:dyDescent="0.25">
      <c r="A113" s="3">
        <v>110</v>
      </c>
      <c r="B113" s="3"/>
      <c r="C113" s="3" t="str">
        <f t="shared" si="2"/>
        <v>請確認</v>
      </c>
      <c r="D113" s="3"/>
      <c r="E113" s="38"/>
      <c r="F113" s="5">
        <f t="shared" si="3"/>
        <v>125</v>
      </c>
      <c r="G113" s="39"/>
      <c r="H113" s="3"/>
      <c r="I113" s="3"/>
      <c r="J113" s="41"/>
      <c r="K113" s="3"/>
      <c r="L113" s="3"/>
      <c r="M113" s="8"/>
      <c r="N113" s="49"/>
      <c r="P113" s="33" t="e">
        <f>IF(MOD(INT(VLOOKUP(LEFT($D113,1),設定資料!$D$2:$F$27,3,FALSE)/10)+
MOD(VLOOKUP(LEFT($D113,1),設定資料!$D$2:$F$27,3,FALSE),10)*9+SUMPRODUCT(VALUE(MID($D113,ROW($1:$9)+1,1)),{8;7;6;5;4;3;2;1;1}),10)=0,"正確","錯誤")</f>
        <v>#N/A</v>
      </c>
    </row>
    <row r="114" spans="1:16" ht="20.100000000000001" customHeight="1" x14ac:dyDescent="0.25">
      <c r="A114" s="3">
        <v>111</v>
      </c>
      <c r="B114" s="3"/>
      <c r="C114" s="3" t="str">
        <f t="shared" si="2"/>
        <v>請確認</v>
      </c>
      <c r="D114" s="3"/>
      <c r="E114" s="38"/>
      <c r="F114" s="5">
        <f t="shared" si="3"/>
        <v>125</v>
      </c>
      <c r="G114" s="39"/>
      <c r="H114" s="3"/>
      <c r="I114" s="3"/>
      <c r="J114" s="41"/>
      <c r="K114" s="3"/>
      <c r="L114" s="3"/>
      <c r="M114" s="8"/>
      <c r="P114" s="33" t="e">
        <f>IF(MOD(INT(VLOOKUP(LEFT($D114,1),設定資料!$D$2:$F$27,3,FALSE)/10)+
MOD(VLOOKUP(LEFT($D114,1),設定資料!$D$2:$F$27,3,FALSE),10)*9+SUMPRODUCT(VALUE(MID($D114,ROW($1:$9)+1,1)),{8;7;6;5;4;3;2;1;1}),10)=0,"正確","錯誤")</f>
        <v>#N/A</v>
      </c>
    </row>
    <row r="115" spans="1:16" ht="20.100000000000001" customHeight="1" x14ac:dyDescent="0.25">
      <c r="A115" s="3">
        <v>112</v>
      </c>
      <c r="B115" s="41"/>
      <c r="C115" s="3" t="str">
        <f t="shared" si="2"/>
        <v>請確認</v>
      </c>
      <c r="D115" s="41"/>
      <c r="E115" s="38"/>
      <c r="F115" s="5">
        <f t="shared" si="3"/>
        <v>125</v>
      </c>
      <c r="G115" s="39"/>
      <c r="H115" s="39"/>
      <c r="I115" s="39"/>
      <c r="J115" s="41"/>
      <c r="K115" s="41"/>
      <c r="L115" s="41"/>
      <c r="M115" s="8"/>
      <c r="P115" s="33" t="e">
        <f>IF(MOD(INT(VLOOKUP(LEFT($D115,1),設定資料!$D$2:$F$27,3,FALSE)/10)+
MOD(VLOOKUP(LEFT($D115,1),設定資料!$D$2:$F$27,3,FALSE),10)*9+SUMPRODUCT(VALUE(MID($D115,ROW($1:$9)+1,1)),{8;7;6;5;4;3;2;1;1}),10)=0,"正確","錯誤")</f>
        <v>#N/A</v>
      </c>
    </row>
    <row r="116" spans="1:16" ht="20.100000000000001" customHeight="1" x14ac:dyDescent="0.25">
      <c r="A116" s="3">
        <v>113</v>
      </c>
      <c r="B116" s="3"/>
      <c r="C116" s="3" t="str">
        <f t="shared" si="2"/>
        <v>請確認</v>
      </c>
      <c r="D116" s="3"/>
      <c r="E116" s="38"/>
      <c r="F116" s="5">
        <f t="shared" si="3"/>
        <v>125</v>
      </c>
      <c r="G116" s="39"/>
      <c r="H116" s="3"/>
      <c r="I116" s="3"/>
      <c r="J116" s="41"/>
      <c r="K116" s="3"/>
      <c r="L116" s="3"/>
      <c r="M116" s="8"/>
      <c r="P116" s="33" t="e">
        <f>IF(MOD(INT(VLOOKUP(LEFT($D116,1),設定資料!$D$2:$F$27,3,FALSE)/10)+
MOD(VLOOKUP(LEFT($D116,1),設定資料!$D$2:$F$27,3,FALSE),10)*9+SUMPRODUCT(VALUE(MID($D116,ROW($1:$9)+1,1)),{8;7;6;5;4;3;2;1;1}),10)=0,"正確","錯誤")</f>
        <v>#N/A</v>
      </c>
    </row>
    <row r="117" spans="1:16" customFormat="1" ht="20.100000000000001" customHeight="1" x14ac:dyDescent="0.25">
      <c r="A117" s="3">
        <v>114</v>
      </c>
      <c r="B117" s="3"/>
      <c r="C117" s="3" t="str">
        <f t="shared" si="2"/>
        <v>請確認</v>
      </c>
      <c r="D117" s="3"/>
      <c r="E117" s="38"/>
      <c r="F117" s="5">
        <f t="shared" si="3"/>
        <v>125</v>
      </c>
      <c r="G117" s="39"/>
      <c r="H117" s="3"/>
      <c r="I117" s="3"/>
      <c r="J117" s="3"/>
      <c r="K117" s="3"/>
      <c r="L117" s="3"/>
      <c r="M117" s="8"/>
      <c r="N117" s="32"/>
      <c r="O117" s="50"/>
      <c r="P117" s="33" t="e">
        <f>IF(MOD(INT(VLOOKUP(LEFT($D117,1),設定資料!$D$2:$F$27,3,FALSE)/10)+
MOD(VLOOKUP(LEFT($D117,1),設定資料!$D$2:$F$27,3,FALSE),10)*9+SUMPRODUCT(VALUE(MID($D117,ROW($1:$9)+1,1)),{8;7;6;5;4;3;2;1;1}),10)=0,"正確","錯誤")</f>
        <v>#N/A</v>
      </c>
    </row>
    <row r="118" spans="1:16" customFormat="1" ht="20.100000000000001" customHeight="1" x14ac:dyDescent="0.25">
      <c r="A118" s="3">
        <v>115</v>
      </c>
      <c r="B118" s="3"/>
      <c r="C118" s="3" t="str">
        <f t="shared" si="2"/>
        <v>請確認</v>
      </c>
      <c r="D118" s="3"/>
      <c r="E118" s="38"/>
      <c r="F118" s="5">
        <f t="shared" si="3"/>
        <v>125</v>
      </c>
      <c r="G118" s="39"/>
      <c r="H118" s="3"/>
      <c r="I118" s="3"/>
      <c r="J118" s="3"/>
      <c r="K118" s="3"/>
      <c r="L118" s="3"/>
      <c r="M118" s="8"/>
      <c r="N118" s="32"/>
      <c r="O118" s="50"/>
      <c r="P118" s="33" t="e">
        <f>IF(MOD(INT(VLOOKUP(LEFT($D118,1),設定資料!$D$2:$F$27,3,FALSE)/10)+
MOD(VLOOKUP(LEFT($D118,1),設定資料!$D$2:$F$27,3,FALSE),10)*9+SUMPRODUCT(VALUE(MID($D118,ROW($1:$9)+1,1)),{8;7;6;5;4;3;2;1;1}),10)=0,"正確","錯誤")</f>
        <v>#N/A</v>
      </c>
    </row>
    <row r="119" spans="1:16" ht="20.100000000000001" customHeight="1" x14ac:dyDescent="0.25">
      <c r="A119" s="3">
        <v>116</v>
      </c>
      <c r="B119" s="3"/>
      <c r="C119" s="3" t="str">
        <f t="shared" si="2"/>
        <v>請確認</v>
      </c>
      <c r="D119" s="3"/>
      <c r="E119" s="38"/>
      <c r="F119" s="5">
        <f t="shared" si="3"/>
        <v>125</v>
      </c>
      <c r="G119" s="39"/>
      <c r="H119" s="3"/>
      <c r="I119" s="3"/>
      <c r="J119" s="3"/>
      <c r="K119" s="3"/>
      <c r="L119" s="3"/>
      <c r="M119" s="8"/>
      <c r="P119" s="33" t="e">
        <f>IF(MOD(INT(VLOOKUP(LEFT($D119,1),設定資料!$D$2:$F$27,3,FALSE)/10)+
MOD(VLOOKUP(LEFT($D119,1),設定資料!$D$2:$F$27,3,FALSE),10)*9+SUMPRODUCT(VALUE(MID($D119,ROW($1:$9)+1,1)),{8;7;6;5;4;3;2;1;1}),10)=0,"正確","錯誤")</f>
        <v>#N/A</v>
      </c>
    </row>
    <row r="120" spans="1:16" ht="20.100000000000001" customHeight="1" x14ac:dyDescent="0.25">
      <c r="A120" s="3">
        <v>117</v>
      </c>
      <c r="B120" s="3"/>
      <c r="C120" s="3" t="str">
        <f t="shared" si="2"/>
        <v>請確認</v>
      </c>
      <c r="D120" s="3"/>
      <c r="E120" s="38"/>
      <c r="F120" s="5">
        <f t="shared" si="3"/>
        <v>125</v>
      </c>
      <c r="G120" s="39"/>
      <c r="H120" s="3"/>
      <c r="I120" s="3"/>
      <c r="J120" s="3"/>
      <c r="K120" s="3"/>
      <c r="L120" s="3"/>
      <c r="M120" s="8"/>
      <c r="P120" s="33" t="e">
        <f>IF(MOD(INT(VLOOKUP(LEFT($D120,1),設定資料!$D$2:$F$27,3,FALSE)/10)+
MOD(VLOOKUP(LEFT($D120,1),設定資料!$D$2:$F$27,3,FALSE),10)*9+SUMPRODUCT(VALUE(MID($D120,ROW($1:$9)+1,1)),{8;7;6;5;4;3;2;1;1}),10)=0,"正確","錯誤")</f>
        <v>#N/A</v>
      </c>
    </row>
    <row r="121" spans="1:16" ht="20.100000000000001" customHeight="1" x14ac:dyDescent="0.25">
      <c r="A121" s="3">
        <v>118</v>
      </c>
      <c r="B121" s="3"/>
      <c r="C121" s="3" t="str">
        <f t="shared" si="2"/>
        <v>請確認</v>
      </c>
      <c r="D121" s="3"/>
      <c r="E121" s="38"/>
      <c r="F121" s="5">
        <f t="shared" si="3"/>
        <v>125</v>
      </c>
      <c r="G121" s="39"/>
      <c r="H121" s="3"/>
      <c r="I121" s="3"/>
      <c r="J121" s="3"/>
      <c r="K121" s="3"/>
      <c r="L121" s="3"/>
      <c r="M121" s="8"/>
      <c r="P121" s="33" t="e">
        <f>IF(MOD(INT(VLOOKUP(LEFT($D121,1),設定資料!$D$2:$F$27,3,FALSE)/10)+
MOD(VLOOKUP(LEFT($D121,1),設定資料!$D$2:$F$27,3,FALSE),10)*9+SUMPRODUCT(VALUE(MID($D121,ROW($1:$9)+1,1)),{8;7;6;5;4;3;2;1;1}),10)=0,"正確","錯誤")</f>
        <v>#N/A</v>
      </c>
    </row>
    <row r="122" spans="1:16" ht="20.100000000000001" customHeight="1" x14ac:dyDescent="0.25">
      <c r="A122" s="3">
        <v>119</v>
      </c>
      <c r="B122" s="41"/>
      <c r="C122" s="3" t="str">
        <f t="shared" si="2"/>
        <v>請確認</v>
      </c>
      <c r="D122" s="41"/>
      <c r="E122" s="38"/>
      <c r="F122" s="5">
        <f t="shared" si="3"/>
        <v>125</v>
      </c>
      <c r="G122" s="39"/>
      <c r="H122" s="39"/>
      <c r="I122" s="39"/>
      <c r="J122" s="41"/>
      <c r="K122" s="41"/>
      <c r="L122" s="41"/>
      <c r="M122" s="8"/>
      <c r="P122" s="33" t="e">
        <f>IF(MOD(INT(VLOOKUP(LEFT($D122,1),設定資料!$D$2:$F$27,3,FALSE)/10)+
MOD(VLOOKUP(LEFT($D122,1),設定資料!$D$2:$F$27,3,FALSE),10)*9+SUMPRODUCT(VALUE(MID($D122,ROW($1:$9)+1,1)),{8;7;6;5;4;3;2;1;1}),10)=0,"正確","錯誤")</f>
        <v>#N/A</v>
      </c>
    </row>
    <row r="123" spans="1:16" ht="20.100000000000001" customHeight="1" x14ac:dyDescent="0.25">
      <c r="A123" s="3">
        <v>120</v>
      </c>
      <c r="B123" s="3"/>
      <c r="C123" s="3" t="str">
        <f t="shared" si="2"/>
        <v>請確認</v>
      </c>
      <c r="D123" s="3"/>
      <c r="E123" s="38"/>
      <c r="F123" s="5">
        <f t="shared" si="3"/>
        <v>125</v>
      </c>
      <c r="G123" s="39"/>
      <c r="H123" s="3"/>
      <c r="I123" s="3"/>
      <c r="J123" s="3"/>
      <c r="K123" s="3"/>
      <c r="L123" s="3"/>
      <c r="M123" s="8"/>
      <c r="P123" s="33" t="e">
        <f>IF(MOD(INT(VLOOKUP(LEFT($D123,1),設定資料!$D$2:$F$27,3,FALSE)/10)+
MOD(VLOOKUP(LEFT($D123,1),設定資料!$D$2:$F$27,3,FALSE),10)*9+SUMPRODUCT(VALUE(MID($D123,ROW($1:$9)+1,1)),{8;7;6;5;4;3;2;1;1}),10)=0,"正確","錯誤")</f>
        <v>#N/A</v>
      </c>
    </row>
    <row r="124" spans="1:16" ht="20.100000000000001" customHeight="1" x14ac:dyDescent="0.25">
      <c r="A124" s="3">
        <v>121</v>
      </c>
      <c r="B124" s="3"/>
      <c r="C124" s="3" t="str">
        <f t="shared" si="2"/>
        <v>請確認</v>
      </c>
      <c r="D124" s="3"/>
      <c r="E124" s="38"/>
      <c r="F124" s="5">
        <f t="shared" si="3"/>
        <v>125</v>
      </c>
      <c r="G124" s="39"/>
      <c r="H124" s="3"/>
      <c r="I124" s="3"/>
      <c r="J124" s="3"/>
      <c r="K124" s="3"/>
      <c r="L124" s="3"/>
      <c r="M124" s="8"/>
      <c r="P124" s="33" t="e">
        <f>IF(MOD(INT(VLOOKUP(LEFT($D124,1),設定資料!$D$2:$F$27,3,FALSE)/10)+
MOD(VLOOKUP(LEFT($D124,1),設定資料!$D$2:$F$27,3,FALSE),10)*9+SUMPRODUCT(VALUE(MID($D124,ROW($1:$9)+1,1)),{8;7;6;5;4;3;2;1;1}),10)=0,"正確","錯誤")</f>
        <v>#N/A</v>
      </c>
    </row>
    <row r="125" spans="1:16" ht="20.100000000000001" customHeight="1" x14ac:dyDescent="0.25">
      <c r="A125" s="3">
        <v>122</v>
      </c>
      <c r="B125" s="3"/>
      <c r="C125" s="3" t="str">
        <f t="shared" si="2"/>
        <v>請確認</v>
      </c>
      <c r="D125" s="3"/>
      <c r="E125" s="38"/>
      <c r="F125" s="5">
        <f t="shared" si="3"/>
        <v>125</v>
      </c>
      <c r="G125" s="39"/>
      <c r="H125" s="3"/>
      <c r="I125" s="3"/>
      <c r="J125" s="3"/>
      <c r="K125" s="3"/>
      <c r="L125" s="3"/>
      <c r="M125" s="8"/>
      <c r="P125" s="33" t="e">
        <f>IF(MOD(INT(VLOOKUP(LEFT($D125,1),設定資料!$D$2:$F$27,3,FALSE)/10)+
MOD(VLOOKUP(LEFT($D125,1),設定資料!$D$2:$F$27,3,FALSE),10)*9+SUMPRODUCT(VALUE(MID($D125,ROW($1:$9)+1,1)),{8;7;6;5;4;3;2;1;1}),10)=0,"正確","錯誤")</f>
        <v>#N/A</v>
      </c>
    </row>
    <row r="126" spans="1:16" ht="20.100000000000001" customHeight="1" x14ac:dyDescent="0.25">
      <c r="A126" s="3">
        <v>123</v>
      </c>
      <c r="B126" s="3"/>
      <c r="C126" s="3" t="str">
        <f t="shared" si="2"/>
        <v>請確認</v>
      </c>
      <c r="D126" s="3"/>
      <c r="E126" s="38"/>
      <c r="F126" s="5">
        <f t="shared" si="3"/>
        <v>125</v>
      </c>
      <c r="G126" s="4"/>
      <c r="H126" s="44"/>
      <c r="I126" s="44"/>
      <c r="J126" s="8"/>
      <c r="K126" s="8"/>
      <c r="L126" s="8"/>
      <c r="M126" s="8"/>
      <c r="P126" s="33" t="e">
        <f>IF(MOD(INT(VLOOKUP(LEFT($D126,1),設定資料!$D$2:$F$27,3,FALSE)/10)+
MOD(VLOOKUP(LEFT($D126,1),設定資料!$D$2:$F$27,3,FALSE),10)*9+SUMPRODUCT(VALUE(MID($D126,ROW($1:$9)+1,1)),{8;7;6;5;4;3;2;1;1}),10)=0,"正確","錯誤")</f>
        <v>#N/A</v>
      </c>
    </row>
    <row r="127" spans="1:16" ht="20.100000000000001" customHeight="1" x14ac:dyDescent="0.25">
      <c r="A127" s="3">
        <v>124</v>
      </c>
      <c r="B127" s="3"/>
      <c r="C127" s="3" t="str">
        <f t="shared" si="2"/>
        <v>請確認</v>
      </c>
      <c r="D127" s="3"/>
      <c r="E127" s="38"/>
      <c r="F127" s="5">
        <f t="shared" si="3"/>
        <v>125</v>
      </c>
      <c r="G127" s="44"/>
      <c r="H127" s="44"/>
      <c r="I127" s="44"/>
      <c r="J127" s="8"/>
      <c r="K127" s="3"/>
      <c r="L127" s="3"/>
      <c r="M127" s="8"/>
      <c r="N127" s="48"/>
      <c r="P127" s="33" t="e">
        <f>IF(MOD(INT(VLOOKUP(LEFT($D127,1),設定資料!$D$2:$F$27,3,FALSE)/10)+
MOD(VLOOKUP(LEFT($D127,1),設定資料!$D$2:$F$27,3,FALSE),10)*9+SUMPRODUCT(VALUE(MID($D127,ROW($1:$9)+1,1)),{8;7;6;5;4;3;2;1;1}),10)=0,"正確","錯誤")</f>
        <v>#N/A</v>
      </c>
    </row>
    <row r="128" spans="1:16" ht="20.100000000000001" customHeight="1" x14ac:dyDescent="0.25">
      <c r="A128" s="3">
        <v>125</v>
      </c>
      <c r="B128" s="3"/>
      <c r="C128" s="3" t="str">
        <f t="shared" si="2"/>
        <v>請確認</v>
      </c>
      <c r="D128" s="8"/>
      <c r="E128" s="38"/>
      <c r="F128" s="5">
        <f t="shared" si="3"/>
        <v>125</v>
      </c>
      <c r="G128" s="4"/>
      <c r="H128" s="44"/>
      <c r="I128" s="44"/>
      <c r="J128" s="8"/>
      <c r="K128" s="8"/>
      <c r="L128" s="8"/>
      <c r="M128" s="8"/>
      <c r="P128" s="33" t="e">
        <f>IF(MOD(INT(VLOOKUP(LEFT($D128,1),設定資料!$D$2:$F$27,3,FALSE)/10)+
MOD(VLOOKUP(LEFT($D128,1),設定資料!$D$2:$F$27,3,FALSE),10)*9+SUMPRODUCT(VALUE(MID($D128,ROW($1:$9)+1,1)),{8;7;6;5;4;3;2;1;1}),10)=0,"正確","錯誤")</f>
        <v>#N/A</v>
      </c>
    </row>
    <row r="129" spans="1:16" ht="20.100000000000001" customHeight="1" x14ac:dyDescent="0.25">
      <c r="A129" s="3">
        <v>126</v>
      </c>
      <c r="B129" s="3"/>
      <c r="C129" s="3" t="str">
        <f t="shared" si="2"/>
        <v>請確認</v>
      </c>
      <c r="D129" s="8"/>
      <c r="E129" s="38"/>
      <c r="F129" s="5">
        <f t="shared" si="3"/>
        <v>125</v>
      </c>
      <c r="G129" s="4"/>
      <c r="H129" s="44"/>
      <c r="I129" s="44"/>
      <c r="J129" s="8"/>
      <c r="K129" s="8"/>
      <c r="L129" s="8"/>
      <c r="M129" s="8"/>
      <c r="P129" s="33" t="e">
        <f>IF(MOD(INT(VLOOKUP(LEFT($D129,1),設定資料!$D$2:$F$27,3,FALSE)/10)+
MOD(VLOOKUP(LEFT($D129,1),設定資料!$D$2:$F$27,3,FALSE),10)*9+SUMPRODUCT(VALUE(MID($D129,ROW($1:$9)+1,1)),{8;7;6;5;4;3;2;1;1}),10)=0,"正確","錯誤")</f>
        <v>#N/A</v>
      </c>
    </row>
    <row r="130" spans="1:16" ht="20.100000000000001" customHeight="1" x14ac:dyDescent="0.25">
      <c r="A130" s="3">
        <v>127</v>
      </c>
      <c r="B130" s="3"/>
      <c r="C130" s="3" t="str">
        <f t="shared" si="2"/>
        <v>請確認</v>
      </c>
      <c r="D130" s="8"/>
      <c r="E130" s="38"/>
      <c r="F130" s="5">
        <f t="shared" si="3"/>
        <v>125</v>
      </c>
      <c r="G130" s="4"/>
      <c r="H130" s="44"/>
      <c r="I130" s="44"/>
      <c r="J130" s="8"/>
      <c r="K130" s="8"/>
      <c r="L130" s="8"/>
      <c r="M130" s="8"/>
      <c r="P130" s="33" t="e">
        <f>IF(MOD(INT(VLOOKUP(LEFT($D130,1),設定資料!$D$2:$F$27,3,FALSE)/10)+
MOD(VLOOKUP(LEFT($D130,1),設定資料!$D$2:$F$27,3,FALSE),10)*9+SUMPRODUCT(VALUE(MID($D130,ROW($1:$9)+1,1)),{8;7;6;5;4;3;2;1;1}),10)=0,"正確","錯誤")</f>
        <v>#N/A</v>
      </c>
    </row>
    <row r="131" spans="1:16" ht="20.100000000000001" customHeight="1" x14ac:dyDescent="0.25">
      <c r="A131" s="3">
        <v>128</v>
      </c>
      <c r="B131" s="3"/>
      <c r="C131" s="3" t="str">
        <f t="shared" si="2"/>
        <v>請確認</v>
      </c>
      <c r="D131" s="8"/>
      <c r="E131" s="38"/>
      <c r="F131" s="5">
        <f t="shared" si="3"/>
        <v>125</v>
      </c>
      <c r="G131" s="4"/>
      <c r="H131" s="44"/>
      <c r="I131" s="44"/>
      <c r="J131" s="8"/>
      <c r="K131" s="8"/>
      <c r="L131" s="8"/>
      <c r="M131" s="8"/>
      <c r="N131" s="48"/>
      <c r="P131" s="33" t="e">
        <f>IF(MOD(INT(VLOOKUP(LEFT($D131,1),設定資料!$D$2:$F$27,3,FALSE)/10)+
MOD(VLOOKUP(LEFT($D131,1),設定資料!$D$2:$F$27,3,FALSE),10)*9+SUMPRODUCT(VALUE(MID($D131,ROW($1:$9)+1,1)),{8;7;6;5;4;3;2;1;1}),10)=0,"正確","錯誤")</f>
        <v>#N/A</v>
      </c>
    </row>
    <row r="132" spans="1:16" s="1" customFormat="1" ht="20.100000000000001" customHeight="1" x14ac:dyDescent="0.25">
      <c r="A132" s="3">
        <v>129</v>
      </c>
      <c r="B132" s="3"/>
      <c r="C132" s="3" t="str">
        <f t="shared" si="2"/>
        <v>請確認</v>
      </c>
      <c r="D132" s="8"/>
      <c r="E132" s="38"/>
      <c r="F132" s="5">
        <f t="shared" si="3"/>
        <v>125</v>
      </c>
      <c r="G132" s="4"/>
      <c r="H132" s="44"/>
      <c r="I132" s="44"/>
      <c r="J132" s="8"/>
      <c r="K132" s="8"/>
      <c r="L132" s="8"/>
      <c r="M132" s="8"/>
      <c r="N132" s="48"/>
      <c r="O132" s="48"/>
      <c r="P132" s="33" t="e">
        <f>IF(MOD(INT(VLOOKUP(LEFT($D132,1),設定資料!$D$2:$F$27,3,FALSE)/10)+
MOD(VLOOKUP(LEFT($D132,1),設定資料!$D$2:$F$27,3,FALSE),10)*9+SUMPRODUCT(VALUE(MID($D132,ROW($1:$9)+1,1)),{8;7;6;5;4;3;2;1;1}),10)=0,"正確","錯誤")</f>
        <v>#N/A</v>
      </c>
    </row>
    <row r="133" spans="1:16" ht="20.100000000000001" customHeight="1" x14ac:dyDescent="0.25">
      <c r="A133" s="3">
        <v>130</v>
      </c>
      <c r="B133" s="3"/>
      <c r="C133" s="3" t="str">
        <f t="shared" ref="C133:C196" si="4">IF(MID(D133,2,1)="1","男",IF(MID(D133,2,1)="2","女","請確認"))</f>
        <v>請確認</v>
      </c>
      <c r="D133" s="8"/>
      <c r="E133" s="38"/>
      <c r="F133" s="5">
        <f t="shared" ref="F133:F196" si="5">DATEDIF(E133,DATE($D$2+1911,$F$2,1),"Y")</f>
        <v>125</v>
      </c>
      <c r="G133" s="4"/>
      <c r="H133" s="44"/>
      <c r="I133" s="44"/>
      <c r="J133" s="8"/>
      <c r="K133" s="8"/>
      <c r="L133" s="8"/>
      <c r="M133" s="8"/>
      <c r="N133" s="49"/>
      <c r="P133" s="33" t="e">
        <f>IF(MOD(INT(VLOOKUP(LEFT($D133,1),設定資料!$D$2:$F$27,3,FALSE)/10)+
MOD(VLOOKUP(LEFT($D133,1),設定資料!$D$2:$F$27,3,FALSE),10)*9+SUMPRODUCT(VALUE(MID($D133,ROW($1:$9)+1,1)),{8;7;6;5;4;3;2;1;1}),10)=0,"正確","錯誤")</f>
        <v>#N/A</v>
      </c>
    </row>
    <row r="134" spans="1:16" ht="20.100000000000001" customHeight="1" x14ac:dyDescent="0.25">
      <c r="A134" s="3">
        <v>131</v>
      </c>
      <c r="B134" s="3"/>
      <c r="C134" s="3" t="str">
        <f t="shared" si="4"/>
        <v>請確認</v>
      </c>
      <c r="D134" s="8"/>
      <c r="E134" s="38"/>
      <c r="F134" s="5">
        <f t="shared" si="5"/>
        <v>125</v>
      </c>
      <c r="G134" s="4"/>
      <c r="H134" s="44"/>
      <c r="I134" s="44"/>
      <c r="J134" s="8"/>
      <c r="K134" s="8"/>
      <c r="L134" s="8"/>
      <c r="M134" s="8"/>
      <c r="N134" s="49"/>
      <c r="P134" s="33" t="e">
        <f>IF(MOD(INT(VLOOKUP(LEFT($D134,1),設定資料!$D$2:$F$27,3,FALSE)/10)+
MOD(VLOOKUP(LEFT($D134,1),設定資料!$D$2:$F$27,3,FALSE),10)*9+SUMPRODUCT(VALUE(MID($D134,ROW($1:$9)+1,1)),{8;7;6;5;4;3;2;1;1}),10)=0,"正確","錯誤")</f>
        <v>#N/A</v>
      </c>
    </row>
    <row r="135" spans="1:16" ht="20.100000000000001" customHeight="1" x14ac:dyDescent="0.25">
      <c r="A135" s="3">
        <v>132</v>
      </c>
      <c r="B135" s="3"/>
      <c r="C135" s="3" t="str">
        <f t="shared" si="4"/>
        <v>請確認</v>
      </c>
      <c r="D135" s="8"/>
      <c r="E135" s="38"/>
      <c r="F135" s="5">
        <f t="shared" si="5"/>
        <v>125</v>
      </c>
      <c r="G135" s="44"/>
      <c r="H135" s="44"/>
      <c r="I135" s="44"/>
      <c r="J135" s="8"/>
      <c r="K135" s="8"/>
      <c r="L135" s="8"/>
      <c r="M135" s="8"/>
      <c r="P135" s="33" t="e">
        <f>IF(MOD(INT(VLOOKUP(LEFT($D135,1),設定資料!$D$2:$F$27,3,FALSE)/10)+
MOD(VLOOKUP(LEFT($D135,1),設定資料!$D$2:$F$27,3,FALSE),10)*9+SUMPRODUCT(VALUE(MID($D135,ROW($1:$9)+1,1)),{8;7;6;5;4;3;2;1;1}),10)=0,"正確","錯誤")</f>
        <v>#N/A</v>
      </c>
    </row>
    <row r="136" spans="1:16" s="1" customFormat="1" ht="20.100000000000001" customHeight="1" x14ac:dyDescent="0.25">
      <c r="A136" s="3">
        <v>133</v>
      </c>
      <c r="B136" s="3"/>
      <c r="C136" s="3" t="str">
        <f t="shared" si="4"/>
        <v>請確認</v>
      </c>
      <c r="D136" s="8"/>
      <c r="E136" s="38"/>
      <c r="F136" s="5">
        <f t="shared" si="5"/>
        <v>125</v>
      </c>
      <c r="G136" s="44"/>
      <c r="H136" s="44"/>
      <c r="I136" s="44"/>
      <c r="J136" s="8"/>
      <c r="K136" s="8"/>
      <c r="L136" s="8"/>
      <c r="M136" s="8"/>
      <c r="N136" s="49"/>
      <c r="O136" s="48"/>
      <c r="P136" s="33" t="e">
        <f>IF(MOD(INT(VLOOKUP(LEFT($D136,1),設定資料!$D$2:$F$27,3,FALSE)/10)+
MOD(VLOOKUP(LEFT($D136,1),設定資料!$D$2:$F$27,3,FALSE),10)*9+SUMPRODUCT(VALUE(MID($D136,ROW($1:$9)+1,1)),{8;7;6;5;4;3;2;1;1}),10)=0,"正確","錯誤")</f>
        <v>#N/A</v>
      </c>
    </row>
    <row r="137" spans="1:16" s="1" customFormat="1" ht="20.100000000000001" customHeight="1" x14ac:dyDescent="0.25">
      <c r="A137" s="3">
        <v>134</v>
      </c>
      <c r="B137" s="3"/>
      <c r="C137" s="3" t="str">
        <f t="shared" si="4"/>
        <v>請確認</v>
      </c>
      <c r="D137" s="8"/>
      <c r="E137" s="38"/>
      <c r="F137" s="5">
        <f t="shared" si="5"/>
        <v>125</v>
      </c>
      <c r="G137" s="44"/>
      <c r="H137" s="44"/>
      <c r="I137" s="44"/>
      <c r="J137" s="8"/>
      <c r="K137" s="8"/>
      <c r="L137" s="8"/>
      <c r="M137" s="8"/>
      <c r="N137" s="30"/>
      <c r="O137" s="48"/>
      <c r="P137" s="33" t="e">
        <f>IF(MOD(INT(VLOOKUP(LEFT($D137,1),設定資料!$D$2:$F$27,3,FALSE)/10)+
MOD(VLOOKUP(LEFT($D137,1),設定資料!$D$2:$F$27,3,FALSE),10)*9+SUMPRODUCT(VALUE(MID($D137,ROW($1:$9)+1,1)),{8;7;6;5;4;3;2;1;1}),10)=0,"正確","錯誤")</f>
        <v>#N/A</v>
      </c>
    </row>
    <row r="138" spans="1:16" customFormat="1" ht="20.100000000000001" customHeight="1" x14ac:dyDescent="0.25">
      <c r="A138" s="3">
        <v>135</v>
      </c>
      <c r="B138" s="3"/>
      <c r="C138" s="3" t="str">
        <f t="shared" si="4"/>
        <v>請確認</v>
      </c>
      <c r="D138" s="8"/>
      <c r="E138" s="38"/>
      <c r="F138" s="5">
        <f t="shared" si="5"/>
        <v>125</v>
      </c>
      <c r="G138" s="44"/>
      <c r="H138" s="44"/>
      <c r="I138" s="44"/>
      <c r="J138" s="8"/>
      <c r="K138" s="8"/>
      <c r="L138" s="8"/>
      <c r="M138" s="8"/>
      <c r="N138" s="48"/>
      <c r="O138" s="9"/>
      <c r="P138" s="33" t="e">
        <f>IF(MOD(INT(VLOOKUP(LEFT($D138,1),設定資料!$D$2:$F$27,3,FALSE)/10)+
MOD(VLOOKUP(LEFT($D138,1),設定資料!$D$2:$F$27,3,FALSE),10)*9+SUMPRODUCT(VALUE(MID($D138,ROW($1:$9)+1,1)),{8;7;6;5;4;3;2;1;1}),10)=0,"正確","錯誤")</f>
        <v>#N/A</v>
      </c>
    </row>
    <row r="139" spans="1:16" customFormat="1" ht="20.100000000000001" customHeight="1" x14ac:dyDescent="0.25">
      <c r="A139" s="3">
        <v>136</v>
      </c>
      <c r="B139" s="3"/>
      <c r="C139" s="3" t="str">
        <f t="shared" si="4"/>
        <v>請確認</v>
      </c>
      <c r="D139" s="8"/>
      <c r="E139" s="38"/>
      <c r="F139" s="5">
        <f t="shared" si="5"/>
        <v>125</v>
      </c>
      <c r="G139" s="44"/>
      <c r="H139" s="44"/>
      <c r="I139" s="44"/>
      <c r="J139" s="8"/>
      <c r="K139" s="8"/>
      <c r="L139" s="8"/>
      <c r="M139" s="8"/>
      <c r="N139" s="32"/>
      <c r="O139" s="9"/>
      <c r="P139" s="33" t="e">
        <f>IF(MOD(INT(VLOOKUP(LEFT($D139,1),設定資料!$D$2:$F$27,3,FALSE)/10)+
MOD(VLOOKUP(LEFT($D139,1),設定資料!$D$2:$F$27,3,FALSE),10)*9+SUMPRODUCT(VALUE(MID($D139,ROW($1:$9)+1,1)),{8;7;6;5;4;3;2;1;1}),10)=0,"正確","錯誤")</f>
        <v>#N/A</v>
      </c>
    </row>
    <row r="140" spans="1:16" ht="20.100000000000001" customHeight="1" x14ac:dyDescent="0.25">
      <c r="A140" s="3">
        <v>137</v>
      </c>
      <c r="B140" s="3"/>
      <c r="C140" s="3" t="str">
        <f t="shared" si="4"/>
        <v>請確認</v>
      </c>
      <c r="D140" s="8"/>
      <c r="E140" s="38"/>
      <c r="F140" s="5">
        <f t="shared" si="5"/>
        <v>125</v>
      </c>
      <c r="G140" s="44"/>
      <c r="H140" s="44"/>
      <c r="I140" s="44"/>
      <c r="J140" s="8"/>
      <c r="K140" s="8"/>
      <c r="L140" s="8"/>
      <c r="M140" s="8"/>
      <c r="P140" s="33" t="e">
        <f>IF(MOD(INT(VLOOKUP(LEFT($D140,1),設定資料!$D$2:$F$27,3,FALSE)/10)+
MOD(VLOOKUP(LEFT($D140,1),設定資料!$D$2:$F$27,3,FALSE),10)*9+SUMPRODUCT(VALUE(MID($D140,ROW($1:$9)+1,1)),{8;7;6;5;4;3;2;1;1}),10)=0,"正確","錯誤")</f>
        <v>#N/A</v>
      </c>
    </row>
    <row r="141" spans="1:16" customFormat="1" ht="20.100000000000001" customHeight="1" x14ac:dyDescent="0.25">
      <c r="A141" s="3">
        <v>138</v>
      </c>
      <c r="B141" s="3"/>
      <c r="C141" s="3" t="str">
        <f t="shared" si="4"/>
        <v>請確認</v>
      </c>
      <c r="D141" s="8"/>
      <c r="E141" s="38"/>
      <c r="F141" s="5">
        <f t="shared" si="5"/>
        <v>125</v>
      </c>
      <c r="G141" s="44"/>
      <c r="H141" s="44"/>
      <c r="I141" s="44"/>
      <c r="J141" s="8"/>
      <c r="K141" s="8"/>
      <c r="L141" s="8"/>
      <c r="M141" s="8"/>
      <c r="N141" s="32"/>
      <c r="O141" s="50"/>
      <c r="P141" s="33" t="e">
        <f>IF(MOD(INT(VLOOKUP(LEFT($D141,1),設定資料!$D$2:$F$27,3,FALSE)/10)+
MOD(VLOOKUP(LEFT($D141,1),設定資料!$D$2:$F$27,3,FALSE),10)*9+SUMPRODUCT(VALUE(MID($D141,ROW($1:$9)+1,1)),{8;7;6;5;4;3;2;1;1}),10)=0,"正確","錯誤")</f>
        <v>#N/A</v>
      </c>
    </row>
    <row r="142" spans="1:16" s="2" customFormat="1" ht="20.100000000000001" customHeight="1" x14ac:dyDescent="0.25">
      <c r="A142" s="3">
        <v>139</v>
      </c>
      <c r="B142" s="3"/>
      <c r="C142" s="3" t="str">
        <f t="shared" si="4"/>
        <v>請確認</v>
      </c>
      <c r="D142" s="8"/>
      <c r="E142" s="38"/>
      <c r="F142" s="5">
        <f t="shared" si="5"/>
        <v>125</v>
      </c>
      <c r="G142" s="44"/>
      <c r="H142" s="44"/>
      <c r="I142" s="44"/>
      <c r="J142" s="8"/>
      <c r="K142" s="8"/>
      <c r="L142" s="8"/>
      <c r="M142" s="8"/>
      <c r="N142" s="32"/>
      <c r="O142" s="9"/>
      <c r="P142" s="33" t="e">
        <f>IF(MOD(INT(VLOOKUP(LEFT($D142,1),設定資料!$D$2:$F$27,3,FALSE)/10)+
MOD(VLOOKUP(LEFT($D142,1),設定資料!$D$2:$F$27,3,FALSE),10)*9+SUMPRODUCT(VALUE(MID($D142,ROW($1:$9)+1,1)),{8;7;6;5;4;3;2;1;1}),10)=0,"正確","錯誤")</f>
        <v>#N/A</v>
      </c>
    </row>
    <row r="143" spans="1:16" s="1" customFormat="1" ht="20.100000000000001" customHeight="1" x14ac:dyDescent="0.25">
      <c r="A143" s="3">
        <v>140</v>
      </c>
      <c r="B143" s="3"/>
      <c r="C143" s="3" t="str">
        <f t="shared" si="4"/>
        <v>請確認</v>
      </c>
      <c r="D143" s="8"/>
      <c r="E143" s="38"/>
      <c r="F143" s="5">
        <f t="shared" si="5"/>
        <v>125</v>
      </c>
      <c r="G143" s="44"/>
      <c r="H143" s="44"/>
      <c r="I143" s="44"/>
      <c r="J143" s="8"/>
      <c r="K143" s="8"/>
      <c r="L143" s="8"/>
      <c r="M143" s="8"/>
      <c r="N143" s="32"/>
      <c r="O143" s="48"/>
      <c r="P143" s="33" t="e">
        <f>IF(MOD(INT(VLOOKUP(LEFT($D143,1),設定資料!$D$2:$F$27,3,FALSE)/10)+
MOD(VLOOKUP(LEFT($D143,1),設定資料!$D$2:$F$27,3,FALSE),10)*9+SUMPRODUCT(VALUE(MID($D143,ROW($1:$9)+1,1)),{8;7;6;5;4;3;2;1;1}),10)=0,"正確","錯誤")</f>
        <v>#N/A</v>
      </c>
    </row>
    <row r="144" spans="1:16" ht="20.100000000000001" customHeight="1" x14ac:dyDescent="0.25">
      <c r="A144" s="3">
        <v>141</v>
      </c>
      <c r="B144" s="3"/>
      <c r="C144" s="3" t="str">
        <f t="shared" si="4"/>
        <v>請確認</v>
      </c>
      <c r="D144" s="8"/>
      <c r="E144" s="38"/>
      <c r="F144" s="5">
        <f t="shared" si="5"/>
        <v>125</v>
      </c>
      <c r="G144" s="44"/>
      <c r="H144" s="44"/>
      <c r="I144" s="44"/>
      <c r="J144" s="8"/>
      <c r="K144" s="8"/>
      <c r="L144" s="8"/>
      <c r="M144" s="8"/>
      <c r="N144" s="48"/>
      <c r="P144" s="33" t="e">
        <f>IF(MOD(INT(VLOOKUP(LEFT($D144,1),設定資料!$D$2:$F$27,3,FALSE)/10)+
MOD(VLOOKUP(LEFT($D144,1),設定資料!$D$2:$F$27,3,FALSE),10)*9+SUMPRODUCT(VALUE(MID($D144,ROW($1:$9)+1,1)),{8;7;6;5;4;3;2;1;1}),10)=0,"正確","錯誤")</f>
        <v>#N/A</v>
      </c>
    </row>
    <row r="145" spans="1:16" ht="20.100000000000001" customHeight="1" x14ac:dyDescent="0.25">
      <c r="A145" s="3">
        <v>142</v>
      </c>
      <c r="B145" s="3"/>
      <c r="C145" s="3" t="str">
        <f t="shared" si="4"/>
        <v>請確認</v>
      </c>
      <c r="D145" s="3"/>
      <c r="E145" s="38"/>
      <c r="F145" s="5">
        <f t="shared" si="5"/>
        <v>125</v>
      </c>
      <c r="G145" s="44"/>
      <c r="H145" s="44"/>
      <c r="I145" s="44"/>
      <c r="J145" s="8"/>
      <c r="K145" s="51"/>
      <c r="L145" s="51"/>
      <c r="M145" s="8"/>
      <c r="N145" s="48"/>
      <c r="P145" s="33" t="e">
        <f>IF(MOD(INT(VLOOKUP(LEFT($D145,1),設定資料!$D$2:$F$27,3,FALSE)/10)+
MOD(VLOOKUP(LEFT($D145,1),設定資料!$D$2:$F$27,3,FALSE),10)*9+SUMPRODUCT(VALUE(MID($D145,ROW($1:$9)+1,1)),{8;7;6;5;4;3;2;1;1}),10)=0,"正確","錯誤")</f>
        <v>#N/A</v>
      </c>
    </row>
    <row r="146" spans="1:16" ht="20.100000000000001" customHeight="1" x14ac:dyDescent="0.25">
      <c r="A146" s="3">
        <v>143</v>
      </c>
      <c r="B146" s="3"/>
      <c r="C146" s="3" t="str">
        <f t="shared" si="4"/>
        <v>請確認</v>
      </c>
      <c r="D146" s="3"/>
      <c r="E146" s="38"/>
      <c r="F146" s="5">
        <f t="shared" si="5"/>
        <v>125</v>
      </c>
      <c r="G146" s="44"/>
      <c r="H146" s="3"/>
      <c r="I146" s="3"/>
      <c r="J146" s="3"/>
      <c r="K146" s="3"/>
      <c r="L146" s="3"/>
      <c r="M146" s="8"/>
      <c r="N146" s="49"/>
      <c r="P146" s="33" t="e">
        <f>IF(MOD(INT(VLOOKUP(LEFT($D146,1),設定資料!$D$2:$F$27,3,FALSE)/10)+
MOD(VLOOKUP(LEFT($D146,1),設定資料!$D$2:$F$27,3,FALSE),10)*9+SUMPRODUCT(VALUE(MID($D146,ROW($1:$9)+1,1)),{8;7;6;5;4;3;2;1;1}),10)=0,"正確","錯誤")</f>
        <v>#N/A</v>
      </c>
    </row>
    <row r="147" spans="1:16" ht="20.100000000000001" customHeight="1" x14ac:dyDescent="0.25">
      <c r="A147" s="3">
        <v>144</v>
      </c>
      <c r="B147" s="3"/>
      <c r="C147" s="3" t="str">
        <f t="shared" si="4"/>
        <v>請確認</v>
      </c>
      <c r="D147" s="3"/>
      <c r="E147" s="38"/>
      <c r="F147" s="5">
        <f t="shared" si="5"/>
        <v>125</v>
      </c>
      <c r="G147" s="4"/>
      <c r="H147" s="3"/>
      <c r="I147" s="3"/>
      <c r="J147" s="41"/>
      <c r="K147" s="8"/>
      <c r="L147" s="8"/>
      <c r="M147" s="8"/>
      <c r="P147" s="33" t="e">
        <f>IF(MOD(INT(VLOOKUP(LEFT($D147,1),設定資料!$D$2:$F$27,3,FALSE)/10)+
MOD(VLOOKUP(LEFT($D147,1),設定資料!$D$2:$F$27,3,FALSE),10)*9+SUMPRODUCT(VALUE(MID($D147,ROW($1:$9)+1,1)),{8;7;6;5;4;3;2;1;1}),10)=0,"正確","錯誤")</f>
        <v>#N/A</v>
      </c>
    </row>
    <row r="148" spans="1:16" ht="20.100000000000001" customHeight="1" x14ac:dyDescent="0.25">
      <c r="A148" s="3">
        <v>145</v>
      </c>
      <c r="B148" s="3"/>
      <c r="C148" s="3" t="str">
        <f t="shared" si="4"/>
        <v>請確認</v>
      </c>
      <c r="D148" s="3"/>
      <c r="E148" s="38"/>
      <c r="F148" s="5">
        <f t="shared" si="5"/>
        <v>125</v>
      </c>
      <c r="G148" s="4"/>
      <c r="H148" s="39"/>
      <c r="I148" s="39"/>
      <c r="J148" s="41"/>
      <c r="K148" s="8"/>
      <c r="L148" s="8"/>
      <c r="M148" s="8"/>
      <c r="P148" s="33" t="e">
        <f>IF(MOD(INT(VLOOKUP(LEFT($D148,1),設定資料!$D$2:$F$27,3,FALSE)/10)+
MOD(VLOOKUP(LEFT($D148,1),設定資料!$D$2:$F$27,3,FALSE),10)*9+SUMPRODUCT(VALUE(MID($D148,ROW($1:$9)+1,1)),{8;7;6;5;4;3;2;1;1}),10)=0,"正確","錯誤")</f>
        <v>#N/A</v>
      </c>
    </row>
    <row r="149" spans="1:16" s="1" customFormat="1" ht="20.100000000000001" customHeight="1" x14ac:dyDescent="0.25">
      <c r="A149" s="3">
        <v>146</v>
      </c>
      <c r="B149" s="3"/>
      <c r="C149" s="3" t="str">
        <f t="shared" si="4"/>
        <v>請確認</v>
      </c>
      <c r="D149" s="8"/>
      <c r="E149" s="38"/>
      <c r="F149" s="5">
        <f t="shared" si="5"/>
        <v>125</v>
      </c>
      <c r="G149" s="4"/>
      <c r="H149" s="39"/>
      <c r="I149" s="39"/>
      <c r="J149" s="41"/>
      <c r="K149" s="8"/>
      <c r="L149" s="8"/>
      <c r="M149" s="8"/>
      <c r="N149" s="32"/>
      <c r="O149" s="48"/>
      <c r="P149" s="33" t="e">
        <f>IF(MOD(INT(VLOOKUP(LEFT($D149,1),設定資料!$D$2:$F$27,3,FALSE)/10)+
MOD(VLOOKUP(LEFT($D149,1),設定資料!$D$2:$F$27,3,FALSE),10)*9+SUMPRODUCT(VALUE(MID($D149,ROW($1:$9)+1,1)),{8;7;6;5;4;3;2;1;1}),10)=0,"正確","錯誤")</f>
        <v>#N/A</v>
      </c>
    </row>
    <row r="150" spans="1:16" s="1" customFormat="1" ht="20.100000000000001" customHeight="1" x14ac:dyDescent="0.25">
      <c r="A150" s="3">
        <v>147</v>
      </c>
      <c r="B150" s="3"/>
      <c r="C150" s="3" t="str">
        <f t="shared" si="4"/>
        <v>請確認</v>
      </c>
      <c r="D150" s="8"/>
      <c r="E150" s="38"/>
      <c r="F150" s="5">
        <f t="shared" si="5"/>
        <v>125</v>
      </c>
      <c r="G150" s="4"/>
      <c r="H150" s="39"/>
      <c r="I150" s="39"/>
      <c r="J150" s="41"/>
      <c r="K150" s="8"/>
      <c r="L150" s="8"/>
      <c r="M150" s="8"/>
      <c r="N150" s="32"/>
      <c r="O150" s="48"/>
      <c r="P150" s="33" t="e">
        <f>IF(MOD(INT(VLOOKUP(LEFT($D150,1),設定資料!$D$2:$F$27,3,FALSE)/10)+
MOD(VLOOKUP(LEFT($D150,1),設定資料!$D$2:$F$27,3,FALSE),10)*9+SUMPRODUCT(VALUE(MID($D150,ROW($1:$9)+1,1)),{8;7;6;5;4;3;2;1;1}),10)=0,"正確","錯誤")</f>
        <v>#N/A</v>
      </c>
    </row>
    <row r="151" spans="1:16" customFormat="1" ht="20.100000000000001" customHeight="1" x14ac:dyDescent="0.25">
      <c r="A151" s="3">
        <v>148</v>
      </c>
      <c r="B151" s="3"/>
      <c r="C151" s="3" t="str">
        <f t="shared" si="4"/>
        <v>請確認</v>
      </c>
      <c r="D151" s="8"/>
      <c r="E151" s="38"/>
      <c r="F151" s="5">
        <f t="shared" si="5"/>
        <v>125</v>
      </c>
      <c r="G151" s="4"/>
      <c r="H151" s="39"/>
      <c r="I151" s="39"/>
      <c r="J151" s="41"/>
      <c r="K151" s="8"/>
      <c r="L151" s="8"/>
      <c r="M151" s="8"/>
      <c r="N151" s="32"/>
      <c r="O151" s="50"/>
      <c r="P151" s="33" t="e">
        <f>IF(MOD(INT(VLOOKUP(LEFT($D151,1),設定資料!$D$2:$F$27,3,FALSE)/10)+
MOD(VLOOKUP(LEFT($D151,1),設定資料!$D$2:$F$27,3,FALSE),10)*9+SUMPRODUCT(VALUE(MID($D151,ROW($1:$9)+1,1)),{8;7;6;5;4;3;2;1;1}),10)=0,"正確","錯誤")</f>
        <v>#N/A</v>
      </c>
    </row>
    <row r="152" spans="1:16" ht="20.100000000000001" customHeight="1" x14ac:dyDescent="0.25">
      <c r="A152" s="3">
        <v>149</v>
      </c>
      <c r="B152" s="3"/>
      <c r="C152" s="3" t="str">
        <f t="shared" si="4"/>
        <v>請確認</v>
      </c>
      <c r="D152" s="3"/>
      <c r="E152" s="38"/>
      <c r="F152" s="5">
        <f t="shared" si="5"/>
        <v>125</v>
      </c>
      <c r="G152" s="39"/>
      <c r="H152" s="39"/>
      <c r="I152" s="39"/>
      <c r="J152" s="3"/>
      <c r="K152" s="8"/>
      <c r="L152" s="8"/>
      <c r="M152" s="8"/>
      <c r="P152" s="33" t="e">
        <f>IF(MOD(INT(VLOOKUP(LEFT($D152,1),設定資料!$D$2:$F$27,3,FALSE)/10)+
MOD(VLOOKUP(LEFT($D152,1),設定資料!$D$2:$F$27,3,FALSE),10)*9+SUMPRODUCT(VALUE(MID($D152,ROW($1:$9)+1,1)),{8;7;6;5;4;3;2;1;1}),10)=0,"正確","錯誤")</f>
        <v>#N/A</v>
      </c>
    </row>
    <row r="153" spans="1:16" ht="20.100000000000001" customHeight="1" x14ac:dyDescent="0.25">
      <c r="A153" s="3">
        <v>150</v>
      </c>
      <c r="B153" s="3"/>
      <c r="C153" s="3" t="str">
        <f t="shared" si="4"/>
        <v>請確認</v>
      </c>
      <c r="D153" s="8"/>
      <c r="E153" s="38"/>
      <c r="F153" s="5">
        <f t="shared" si="5"/>
        <v>125</v>
      </c>
      <c r="G153" s="4"/>
      <c r="H153" s="39"/>
      <c r="I153" s="39"/>
      <c r="J153" s="41"/>
      <c r="K153" s="8"/>
      <c r="L153" s="8"/>
      <c r="M153" s="8"/>
      <c r="P153" s="33" t="e">
        <f>IF(MOD(INT(VLOOKUP(LEFT($D153,1),設定資料!$D$2:$F$27,3,FALSE)/10)+
MOD(VLOOKUP(LEFT($D153,1),設定資料!$D$2:$F$27,3,FALSE),10)*9+SUMPRODUCT(VALUE(MID($D153,ROW($1:$9)+1,1)),{8;7;6;5;4;3;2;1;1}),10)=0,"正確","錯誤")</f>
        <v>#N/A</v>
      </c>
    </row>
    <row r="154" spans="1:16" ht="20.100000000000001" customHeight="1" x14ac:dyDescent="0.25">
      <c r="A154" s="3">
        <v>151</v>
      </c>
      <c r="B154" s="3"/>
      <c r="C154" s="3" t="str">
        <f t="shared" si="4"/>
        <v>請確認</v>
      </c>
      <c r="D154" s="41"/>
      <c r="E154" s="38"/>
      <c r="F154" s="5">
        <f t="shared" si="5"/>
        <v>125</v>
      </c>
      <c r="G154" s="39"/>
      <c r="H154" s="39"/>
      <c r="I154" s="39"/>
      <c r="J154" s="3"/>
      <c r="K154" s="46"/>
      <c r="L154" s="8"/>
      <c r="M154" s="8"/>
      <c r="P154" s="33" t="e">
        <f>IF(MOD(INT(VLOOKUP(LEFT($D154,1),設定資料!$D$2:$F$27,3,FALSE)/10)+
MOD(VLOOKUP(LEFT($D154,1),設定資料!$D$2:$F$27,3,FALSE),10)*9+SUMPRODUCT(VALUE(MID($D154,ROW($1:$9)+1,1)),{8;7;6;5;4;3;2;1;1}),10)=0,"正確","錯誤")</f>
        <v>#N/A</v>
      </c>
    </row>
    <row r="155" spans="1:16" ht="20.100000000000001" customHeight="1" x14ac:dyDescent="0.25">
      <c r="A155" s="3">
        <v>152</v>
      </c>
      <c r="B155" s="3"/>
      <c r="C155" s="3" t="str">
        <f t="shared" si="4"/>
        <v>請確認</v>
      </c>
      <c r="D155" s="41"/>
      <c r="E155" s="38"/>
      <c r="F155" s="5">
        <f t="shared" si="5"/>
        <v>125</v>
      </c>
      <c r="G155" s="4"/>
      <c r="H155" s="39"/>
      <c r="I155" s="39"/>
      <c r="J155" s="41"/>
      <c r="K155" s="8"/>
      <c r="L155" s="8"/>
      <c r="M155" s="8"/>
      <c r="P155" s="33" t="e">
        <f>IF(MOD(INT(VLOOKUP(LEFT($D155,1),設定資料!$D$2:$F$27,3,FALSE)/10)+
MOD(VLOOKUP(LEFT($D155,1),設定資料!$D$2:$F$27,3,FALSE),10)*9+SUMPRODUCT(VALUE(MID($D155,ROW($1:$9)+1,1)),{8;7;6;5;4;3;2;1;1}),10)=0,"正確","錯誤")</f>
        <v>#N/A</v>
      </c>
    </row>
    <row r="156" spans="1:16" ht="20.100000000000001" customHeight="1" x14ac:dyDescent="0.25">
      <c r="A156" s="3">
        <v>153</v>
      </c>
      <c r="B156" s="3"/>
      <c r="C156" s="3" t="str">
        <f t="shared" si="4"/>
        <v>請確認</v>
      </c>
      <c r="D156" s="41"/>
      <c r="E156" s="38"/>
      <c r="F156" s="5">
        <f t="shared" si="5"/>
        <v>125</v>
      </c>
      <c r="G156" s="4"/>
      <c r="H156" s="39"/>
      <c r="I156" s="39"/>
      <c r="J156" s="41"/>
      <c r="K156" s="8"/>
      <c r="L156" s="8"/>
      <c r="M156" s="8"/>
      <c r="P156" s="33" t="e">
        <f>IF(MOD(INT(VLOOKUP(LEFT($D156,1),設定資料!$D$2:$F$27,3,FALSE)/10)+
MOD(VLOOKUP(LEFT($D156,1),設定資料!$D$2:$F$27,3,FALSE),10)*9+SUMPRODUCT(VALUE(MID($D156,ROW($1:$9)+1,1)),{8;7;6;5;4;3;2;1;1}),10)=0,"正確","錯誤")</f>
        <v>#N/A</v>
      </c>
    </row>
    <row r="157" spans="1:16" ht="20.100000000000001" customHeight="1" x14ac:dyDescent="0.25">
      <c r="A157" s="3">
        <v>154</v>
      </c>
      <c r="B157" s="3"/>
      <c r="C157" s="3" t="str">
        <f t="shared" si="4"/>
        <v>請確認</v>
      </c>
      <c r="D157" s="41"/>
      <c r="E157" s="38"/>
      <c r="F157" s="5">
        <f t="shared" si="5"/>
        <v>125</v>
      </c>
      <c r="G157" s="4"/>
      <c r="H157" s="39"/>
      <c r="I157" s="39"/>
      <c r="J157" s="41"/>
      <c r="K157" s="8"/>
      <c r="L157" s="8"/>
      <c r="M157" s="8"/>
      <c r="P157" s="33" t="e">
        <f>IF(MOD(INT(VLOOKUP(LEFT($D157,1),設定資料!$D$2:$F$27,3,FALSE)/10)+
MOD(VLOOKUP(LEFT($D157,1),設定資料!$D$2:$F$27,3,FALSE),10)*9+SUMPRODUCT(VALUE(MID($D157,ROW($1:$9)+1,1)),{8;7;6;5;4;3;2;1;1}),10)=0,"正確","錯誤")</f>
        <v>#N/A</v>
      </c>
    </row>
    <row r="158" spans="1:16" ht="20.100000000000001" customHeight="1" x14ac:dyDescent="0.25">
      <c r="A158" s="3">
        <v>155</v>
      </c>
      <c r="B158" s="3"/>
      <c r="C158" s="3" t="str">
        <f t="shared" si="4"/>
        <v>請確認</v>
      </c>
      <c r="D158" s="3"/>
      <c r="E158" s="38"/>
      <c r="F158" s="5">
        <f t="shared" si="5"/>
        <v>125</v>
      </c>
      <c r="G158" s="39"/>
      <c r="H158" s="39"/>
      <c r="I158" s="39"/>
      <c r="J158" s="41"/>
      <c r="K158" s="8"/>
      <c r="L158" s="3"/>
      <c r="M158" s="8"/>
      <c r="P158" s="33" t="e">
        <f>IF(MOD(INT(VLOOKUP(LEFT($D158,1),設定資料!$D$2:$F$27,3,FALSE)/10)+
MOD(VLOOKUP(LEFT($D158,1),設定資料!$D$2:$F$27,3,FALSE),10)*9+SUMPRODUCT(VALUE(MID($D158,ROW($1:$9)+1,1)),{8;7;6;5;4;3;2;1;1}),10)=0,"正確","錯誤")</f>
        <v>#N/A</v>
      </c>
    </row>
    <row r="159" spans="1:16" ht="20.100000000000001" customHeight="1" x14ac:dyDescent="0.25">
      <c r="A159" s="3">
        <v>156</v>
      </c>
      <c r="B159" s="3"/>
      <c r="C159" s="3" t="str">
        <f t="shared" si="4"/>
        <v>請確認</v>
      </c>
      <c r="D159" s="41"/>
      <c r="E159" s="38"/>
      <c r="F159" s="5">
        <f t="shared" si="5"/>
        <v>125</v>
      </c>
      <c r="G159" s="4"/>
      <c r="H159" s="39"/>
      <c r="I159" s="39"/>
      <c r="J159" s="41"/>
      <c r="K159" s="8"/>
      <c r="L159" s="8"/>
      <c r="M159" s="8"/>
      <c r="P159" s="33" t="e">
        <f>IF(MOD(INT(VLOOKUP(LEFT($D159,1),設定資料!$D$2:$F$27,3,FALSE)/10)+
MOD(VLOOKUP(LEFT($D159,1),設定資料!$D$2:$F$27,3,FALSE),10)*9+SUMPRODUCT(VALUE(MID($D159,ROW($1:$9)+1,1)),{8;7;6;5;4;3;2;1;1}),10)=0,"正確","錯誤")</f>
        <v>#N/A</v>
      </c>
    </row>
    <row r="160" spans="1:16" ht="20.100000000000001" customHeight="1" x14ac:dyDescent="0.25">
      <c r="A160" s="3">
        <v>157</v>
      </c>
      <c r="B160" s="3"/>
      <c r="C160" s="3" t="str">
        <f t="shared" si="4"/>
        <v>請確認</v>
      </c>
      <c r="D160" s="41"/>
      <c r="E160" s="38"/>
      <c r="F160" s="5">
        <f t="shared" si="5"/>
        <v>125</v>
      </c>
      <c r="G160" s="39"/>
      <c r="H160" s="39"/>
      <c r="I160" s="39"/>
      <c r="J160" s="41"/>
      <c r="K160" s="8"/>
      <c r="L160" s="8"/>
      <c r="M160" s="8"/>
      <c r="P160" s="33" t="e">
        <f>IF(MOD(INT(VLOOKUP(LEFT($D160,1),設定資料!$D$2:$F$27,3,FALSE)/10)+
MOD(VLOOKUP(LEFT($D160,1),設定資料!$D$2:$F$27,3,FALSE),10)*9+SUMPRODUCT(VALUE(MID($D160,ROW($1:$9)+1,1)),{8;7;6;5;4;3;2;1;1}),10)=0,"正確","錯誤")</f>
        <v>#N/A</v>
      </c>
    </row>
    <row r="161" spans="1:16" ht="20.100000000000001" customHeight="1" x14ac:dyDescent="0.25">
      <c r="A161" s="3">
        <v>158</v>
      </c>
      <c r="B161" s="3"/>
      <c r="C161" s="3" t="str">
        <f t="shared" si="4"/>
        <v>請確認</v>
      </c>
      <c r="D161" s="41"/>
      <c r="E161" s="38"/>
      <c r="F161" s="5">
        <f t="shared" si="5"/>
        <v>125</v>
      </c>
      <c r="G161" s="39"/>
      <c r="H161" s="39"/>
      <c r="I161" s="39"/>
      <c r="J161" s="41"/>
      <c r="K161" s="8"/>
      <c r="L161" s="8"/>
      <c r="M161" s="8"/>
      <c r="N161" s="48"/>
      <c r="P161" s="33" t="e">
        <f>IF(MOD(INT(VLOOKUP(LEFT($D161,1),設定資料!$D$2:$F$27,3,FALSE)/10)+
MOD(VLOOKUP(LEFT($D161,1),設定資料!$D$2:$F$27,3,FALSE),10)*9+SUMPRODUCT(VALUE(MID($D161,ROW($1:$9)+1,1)),{8;7;6;5;4;3;2;1;1}),10)=0,"正確","錯誤")</f>
        <v>#N/A</v>
      </c>
    </row>
    <row r="162" spans="1:16" ht="20.100000000000001" customHeight="1" x14ac:dyDescent="0.25">
      <c r="A162" s="3">
        <v>159</v>
      </c>
      <c r="B162" s="3"/>
      <c r="C162" s="3" t="str">
        <f t="shared" si="4"/>
        <v>請確認</v>
      </c>
      <c r="D162" s="41"/>
      <c r="E162" s="38"/>
      <c r="F162" s="5">
        <f t="shared" si="5"/>
        <v>125</v>
      </c>
      <c r="G162" s="39"/>
      <c r="H162" s="39"/>
      <c r="I162" s="39"/>
      <c r="J162" s="41"/>
      <c r="K162" s="8"/>
      <c r="L162" s="8"/>
      <c r="M162" s="8"/>
      <c r="P162" s="33" t="e">
        <f>IF(MOD(INT(VLOOKUP(LEFT($D162,1),設定資料!$D$2:$F$27,3,FALSE)/10)+
MOD(VLOOKUP(LEFT($D162,1),設定資料!$D$2:$F$27,3,FALSE),10)*9+SUMPRODUCT(VALUE(MID($D162,ROW($1:$9)+1,1)),{8;7;6;5;4;3;2;1;1}),10)=0,"正確","錯誤")</f>
        <v>#N/A</v>
      </c>
    </row>
    <row r="163" spans="1:16" ht="20.100000000000001" customHeight="1" x14ac:dyDescent="0.25">
      <c r="A163" s="3">
        <v>160</v>
      </c>
      <c r="B163" s="3"/>
      <c r="C163" s="3" t="str">
        <f t="shared" si="4"/>
        <v>請確認</v>
      </c>
      <c r="D163" s="41"/>
      <c r="E163" s="38"/>
      <c r="F163" s="5">
        <f t="shared" si="5"/>
        <v>125</v>
      </c>
      <c r="G163" s="39"/>
      <c r="H163" s="39"/>
      <c r="I163" s="39"/>
      <c r="J163" s="41"/>
      <c r="K163" s="8"/>
      <c r="L163" s="8"/>
      <c r="M163" s="8"/>
      <c r="P163" s="33" t="e">
        <f>IF(MOD(INT(VLOOKUP(LEFT($D163,1),設定資料!$D$2:$F$27,3,FALSE)/10)+
MOD(VLOOKUP(LEFT($D163,1),設定資料!$D$2:$F$27,3,FALSE),10)*9+SUMPRODUCT(VALUE(MID($D163,ROW($1:$9)+1,1)),{8;7;6;5;4;3;2;1;1}),10)=0,"正確","錯誤")</f>
        <v>#N/A</v>
      </c>
    </row>
    <row r="164" spans="1:16" ht="20.100000000000001" customHeight="1" x14ac:dyDescent="0.25">
      <c r="A164" s="3">
        <v>161</v>
      </c>
      <c r="B164" s="3"/>
      <c r="C164" s="3" t="str">
        <f t="shared" si="4"/>
        <v>請確認</v>
      </c>
      <c r="D164" s="41"/>
      <c r="E164" s="38"/>
      <c r="F164" s="5">
        <f t="shared" si="5"/>
        <v>125</v>
      </c>
      <c r="G164" s="39"/>
      <c r="H164" s="39"/>
      <c r="I164" s="39"/>
      <c r="J164" s="41"/>
      <c r="K164" s="8"/>
      <c r="L164" s="8"/>
      <c r="M164" s="8"/>
      <c r="P164" s="33" t="e">
        <f>IF(MOD(INT(VLOOKUP(LEFT($D164,1),設定資料!$D$2:$F$27,3,FALSE)/10)+
MOD(VLOOKUP(LEFT($D164,1),設定資料!$D$2:$F$27,3,FALSE),10)*9+SUMPRODUCT(VALUE(MID($D164,ROW($1:$9)+1,1)),{8;7;6;5;4;3;2;1;1}),10)=0,"正確","錯誤")</f>
        <v>#N/A</v>
      </c>
    </row>
    <row r="165" spans="1:16" ht="20.100000000000001" customHeight="1" x14ac:dyDescent="0.25">
      <c r="A165" s="3">
        <v>162</v>
      </c>
      <c r="B165" s="3"/>
      <c r="C165" s="3" t="str">
        <f t="shared" si="4"/>
        <v>請確認</v>
      </c>
      <c r="D165" s="41"/>
      <c r="E165" s="38"/>
      <c r="F165" s="5">
        <f t="shared" si="5"/>
        <v>125</v>
      </c>
      <c r="G165" s="39"/>
      <c r="H165" s="39"/>
      <c r="I165" s="39"/>
      <c r="J165" s="41"/>
      <c r="K165" s="8"/>
      <c r="L165" s="46"/>
      <c r="M165" s="8"/>
      <c r="P165" s="33" t="e">
        <f>IF(MOD(INT(VLOOKUP(LEFT($D165,1),設定資料!$D$2:$F$27,3,FALSE)/10)+
MOD(VLOOKUP(LEFT($D165,1),設定資料!$D$2:$F$27,3,FALSE),10)*9+SUMPRODUCT(VALUE(MID($D165,ROW($1:$9)+1,1)),{8;7;6;5;4;3;2;1;1}),10)=0,"正確","錯誤")</f>
        <v>#N/A</v>
      </c>
    </row>
    <row r="166" spans="1:16" s="1" customFormat="1" ht="28.5" x14ac:dyDescent="0.25">
      <c r="A166" s="3">
        <v>163</v>
      </c>
      <c r="B166" s="3"/>
      <c r="C166" s="3" t="str">
        <f t="shared" si="4"/>
        <v>請確認</v>
      </c>
      <c r="D166" s="41"/>
      <c r="E166" s="38"/>
      <c r="F166" s="5">
        <f t="shared" si="5"/>
        <v>125</v>
      </c>
      <c r="G166" s="39"/>
      <c r="H166" s="39"/>
      <c r="I166" s="39"/>
      <c r="J166" s="3"/>
      <c r="K166" s="8"/>
      <c r="L166" s="8"/>
      <c r="M166" s="8"/>
      <c r="N166" s="32"/>
      <c r="O166" s="48"/>
      <c r="P166" s="33" t="e">
        <f>IF(MOD(INT(VLOOKUP(LEFT($D166,1),設定資料!$D$2:$F$27,3,FALSE)/10)+
MOD(VLOOKUP(LEFT($D166,1),設定資料!$D$2:$F$27,3,FALSE),10)*9+SUMPRODUCT(VALUE(MID($D166,ROW($1:$9)+1,1)),{8;7;6;5;4;3;2;1;1}),10)=0,"正確","錯誤")</f>
        <v>#N/A</v>
      </c>
    </row>
    <row r="167" spans="1:16" ht="20.100000000000001" customHeight="1" x14ac:dyDescent="0.25">
      <c r="A167" s="3">
        <v>164</v>
      </c>
      <c r="B167" s="3"/>
      <c r="C167" s="3" t="str">
        <f t="shared" si="4"/>
        <v>請確認</v>
      </c>
      <c r="D167" s="41"/>
      <c r="E167" s="38"/>
      <c r="F167" s="5">
        <f t="shared" si="5"/>
        <v>125</v>
      </c>
      <c r="G167" s="39"/>
      <c r="H167" s="39"/>
      <c r="I167" s="39"/>
      <c r="J167" s="41"/>
      <c r="K167" s="8"/>
      <c r="L167" s="8"/>
      <c r="M167" s="8"/>
      <c r="P167" s="33" t="e">
        <f>IF(MOD(INT(VLOOKUP(LEFT($D167,1),設定資料!$D$2:$F$27,3,FALSE)/10)+
MOD(VLOOKUP(LEFT($D167,1),設定資料!$D$2:$F$27,3,FALSE),10)*9+SUMPRODUCT(VALUE(MID($D167,ROW($1:$9)+1,1)),{8;7;6;5;4;3;2;1;1}),10)=0,"正確","錯誤")</f>
        <v>#N/A</v>
      </c>
    </row>
    <row r="168" spans="1:16" ht="20.100000000000001" customHeight="1" x14ac:dyDescent="0.25">
      <c r="A168" s="3">
        <v>165</v>
      </c>
      <c r="B168" s="3"/>
      <c r="C168" s="3" t="str">
        <f t="shared" si="4"/>
        <v>請確認</v>
      </c>
      <c r="D168" s="41"/>
      <c r="E168" s="38"/>
      <c r="F168" s="5">
        <f t="shared" si="5"/>
        <v>125</v>
      </c>
      <c r="G168" s="39"/>
      <c r="H168" s="39"/>
      <c r="I168" s="39"/>
      <c r="J168" s="41"/>
      <c r="K168" s="8"/>
      <c r="L168" s="8"/>
      <c r="M168" s="8"/>
      <c r="P168" s="33" t="e">
        <f>IF(MOD(INT(VLOOKUP(LEFT($D168,1),設定資料!$D$2:$F$27,3,FALSE)/10)+
MOD(VLOOKUP(LEFT($D168,1),設定資料!$D$2:$F$27,3,FALSE),10)*9+SUMPRODUCT(VALUE(MID($D168,ROW($1:$9)+1,1)),{8;7;6;5;4;3;2;1;1}),10)=0,"正確","錯誤")</f>
        <v>#N/A</v>
      </c>
    </row>
    <row r="169" spans="1:16" ht="28.5" x14ac:dyDescent="0.25">
      <c r="A169" s="3">
        <v>166</v>
      </c>
      <c r="B169" s="3"/>
      <c r="C169" s="3" t="str">
        <f t="shared" si="4"/>
        <v>請確認</v>
      </c>
      <c r="D169" s="3"/>
      <c r="E169" s="38"/>
      <c r="F169" s="5">
        <f t="shared" si="5"/>
        <v>125</v>
      </c>
      <c r="G169" s="39"/>
      <c r="H169" s="39"/>
      <c r="I169" s="39"/>
      <c r="J169" s="41"/>
      <c r="K169" s="8"/>
      <c r="L169" s="46"/>
      <c r="M169" s="8"/>
      <c r="P169" s="33" t="e">
        <f>IF(MOD(INT(VLOOKUP(LEFT($D169,1),設定資料!$D$2:$F$27,3,FALSE)/10)+
MOD(VLOOKUP(LEFT($D169,1),設定資料!$D$2:$F$27,3,FALSE),10)*9+SUMPRODUCT(VALUE(MID($D169,ROW($1:$9)+1,1)),{8;7;6;5;4;3;2;1;1}),10)=0,"正確","錯誤")</f>
        <v>#N/A</v>
      </c>
    </row>
    <row r="170" spans="1:16" ht="20.100000000000001" customHeight="1" x14ac:dyDescent="0.25">
      <c r="A170" s="3">
        <v>167</v>
      </c>
      <c r="B170" s="3"/>
      <c r="C170" s="3" t="str">
        <f t="shared" si="4"/>
        <v>請確認</v>
      </c>
      <c r="D170" s="3"/>
      <c r="E170" s="38"/>
      <c r="F170" s="5">
        <f t="shared" si="5"/>
        <v>125</v>
      </c>
      <c r="G170" s="39"/>
      <c r="H170" s="39"/>
      <c r="I170" s="39"/>
      <c r="J170" s="41"/>
      <c r="K170" s="8"/>
      <c r="L170" s="8"/>
      <c r="M170" s="8"/>
      <c r="P170" s="33" t="e">
        <f>IF(MOD(INT(VLOOKUP(LEFT($D170,1),設定資料!$D$2:$F$27,3,FALSE)/10)+
MOD(VLOOKUP(LEFT($D170,1),設定資料!$D$2:$F$27,3,FALSE),10)*9+SUMPRODUCT(VALUE(MID($D170,ROW($1:$9)+1,1)),{8;7;6;5;4;3;2;1;1}),10)=0,"正確","錯誤")</f>
        <v>#N/A</v>
      </c>
    </row>
    <row r="171" spans="1:16" ht="20.100000000000001" customHeight="1" x14ac:dyDescent="0.25">
      <c r="A171" s="3">
        <v>168</v>
      </c>
      <c r="B171" s="3"/>
      <c r="C171" s="3" t="str">
        <f t="shared" si="4"/>
        <v>請確認</v>
      </c>
      <c r="D171" s="41"/>
      <c r="E171" s="38"/>
      <c r="F171" s="5">
        <f t="shared" si="5"/>
        <v>125</v>
      </c>
      <c r="G171" s="39"/>
      <c r="H171" s="39"/>
      <c r="I171" s="39"/>
      <c r="J171" s="41"/>
      <c r="K171" s="8"/>
      <c r="L171" s="8"/>
      <c r="M171" s="8"/>
      <c r="P171" s="33" t="e">
        <f>IF(MOD(INT(VLOOKUP(LEFT($D171,1),設定資料!$D$2:$F$27,3,FALSE)/10)+
MOD(VLOOKUP(LEFT($D171,1),設定資料!$D$2:$F$27,3,FALSE),10)*9+SUMPRODUCT(VALUE(MID($D171,ROW($1:$9)+1,1)),{8;7;6;5;4;3;2;1;1}),10)=0,"正確","錯誤")</f>
        <v>#N/A</v>
      </c>
    </row>
    <row r="172" spans="1:16" ht="20.100000000000001" customHeight="1" x14ac:dyDescent="0.25">
      <c r="A172" s="3">
        <v>169</v>
      </c>
      <c r="B172" s="3"/>
      <c r="C172" s="3" t="str">
        <f t="shared" si="4"/>
        <v>請確認</v>
      </c>
      <c r="D172" s="41"/>
      <c r="E172" s="38"/>
      <c r="F172" s="5">
        <f t="shared" si="5"/>
        <v>125</v>
      </c>
      <c r="G172" s="39"/>
      <c r="H172" s="39"/>
      <c r="I172" s="39"/>
      <c r="J172" s="41"/>
      <c r="K172" s="8"/>
      <c r="L172" s="8"/>
      <c r="M172" s="8"/>
      <c r="P172" s="33" t="e">
        <f>IF(MOD(INT(VLOOKUP(LEFT($D172,1),設定資料!$D$2:$F$27,3,FALSE)/10)+
MOD(VLOOKUP(LEFT($D172,1),設定資料!$D$2:$F$27,3,FALSE),10)*9+SUMPRODUCT(VALUE(MID($D172,ROW($1:$9)+1,1)),{8;7;6;5;4;3;2;1;1}),10)=0,"正確","錯誤")</f>
        <v>#N/A</v>
      </c>
    </row>
    <row r="173" spans="1:16" ht="20.100000000000001" customHeight="1" x14ac:dyDescent="0.25">
      <c r="A173" s="3">
        <v>170</v>
      </c>
      <c r="B173" s="3"/>
      <c r="C173" s="3" t="str">
        <f t="shared" si="4"/>
        <v>請確認</v>
      </c>
      <c r="D173" s="41"/>
      <c r="E173" s="38"/>
      <c r="F173" s="5">
        <f t="shared" si="5"/>
        <v>125</v>
      </c>
      <c r="G173" s="39"/>
      <c r="H173" s="39"/>
      <c r="I173" s="39"/>
      <c r="J173" s="41"/>
      <c r="K173" s="8"/>
      <c r="L173" s="8"/>
      <c r="M173" s="8"/>
      <c r="P173" s="33" t="e">
        <f>IF(MOD(INT(VLOOKUP(LEFT($D173,1),設定資料!$D$2:$F$27,3,FALSE)/10)+
MOD(VLOOKUP(LEFT($D173,1),設定資料!$D$2:$F$27,3,FALSE),10)*9+SUMPRODUCT(VALUE(MID($D173,ROW($1:$9)+1,1)),{8;7;6;5;4;3;2;1;1}),10)=0,"正確","錯誤")</f>
        <v>#N/A</v>
      </c>
    </row>
    <row r="174" spans="1:16" ht="20.100000000000001" customHeight="1" x14ac:dyDescent="0.25">
      <c r="A174" s="3">
        <v>171</v>
      </c>
      <c r="B174" s="41"/>
      <c r="C174" s="3" t="str">
        <f t="shared" si="4"/>
        <v>請確認</v>
      </c>
      <c r="D174" s="41"/>
      <c r="E174" s="38"/>
      <c r="F174" s="5">
        <f t="shared" si="5"/>
        <v>125</v>
      </c>
      <c r="G174" s="39"/>
      <c r="H174" s="41"/>
      <c r="I174" s="43"/>
      <c r="J174" s="41"/>
      <c r="K174" s="41"/>
      <c r="L174" s="8"/>
      <c r="M174" s="8"/>
      <c r="P174" s="33" t="e">
        <f>IF(MOD(INT(VLOOKUP(LEFT($D174,1),設定資料!$D$2:$F$27,3,FALSE)/10)+
MOD(VLOOKUP(LEFT($D174,1),設定資料!$D$2:$F$27,3,FALSE),10)*9+SUMPRODUCT(VALUE(MID($D174,ROW($1:$9)+1,1)),{8;7;6;5;4;3;2;1;1}),10)=0,"正確","錯誤")</f>
        <v>#N/A</v>
      </c>
    </row>
    <row r="175" spans="1:16" ht="20.100000000000001" customHeight="1" x14ac:dyDescent="0.25">
      <c r="A175" s="3">
        <v>172</v>
      </c>
      <c r="B175" s="41"/>
      <c r="C175" s="3" t="str">
        <f t="shared" si="4"/>
        <v>請確認</v>
      </c>
      <c r="D175" s="41"/>
      <c r="E175" s="38"/>
      <c r="F175" s="5">
        <f t="shared" si="5"/>
        <v>125</v>
      </c>
      <c r="G175" s="39"/>
      <c r="H175" s="39"/>
      <c r="I175" s="41"/>
      <c r="J175" s="41"/>
      <c r="K175" s="46"/>
      <c r="L175" s="8"/>
      <c r="M175" s="8"/>
      <c r="N175" s="48"/>
      <c r="P175" s="33" t="e">
        <f>IF(MOD(INT(VLOOKUP(LEFT($D175,1),設定資料!$D$2:$F$27,3,FALSE)/10)+
MOD(VLOOKUP(LEFT($D175,1),設定資料!$D$2:$F$27,3,FALSE),10)*9+SUMPRODUCT(VALUE(MID($D175,ROW($1:$9)+1,1)),{8;7;6;5;4;3;2;1;1}),10)=0,"正確","錯誤")</f>
        <v>#N/A</v>
      </c>
    </row>
    <row r="176" spans="1:16" ht="20.100000000000001" customHeight="1" x14ac:dyDescent="0.25">
      <c r="A176" s="3">
        <v>173</v>
      </c>
      <c r="B176" s="3"/>
      <c r="C176" s="3" t="str">
        <f t="shared" si="4"/>
        <v>請確認</v>
      </c>
      <c r="D176" s="3"/>
      <c r="E176" s="38"/>
      <c r="F176" s="5">
        <f t="shared" si="5"/>
        <v>125</v>
      </c>
      <c r="G176" s="39"/>
      <c r="H176" s="3"/>
      <c r="I176" s="3"/>
      <c r="J176" s="41"/>
      <c r="K176" s="8"/>
      <c r="L176" s="8"/>
      <c r="M176" s="8"/>
      <c r="P176" s="33" t="e">
        <f>IF(MOD(INT(VLOOKUP(LEFT($D176,1),設定資料!$D$2:$F$27,3,FALSE)/10)+
MOD(VLOOKUP(LEFT($D176,1),設定資料!$D$2:$F$27,3,FALSE),10)*9+SUMPRODUCT(VALUE(MID($D176,ROW($1:$9)+1,1)),{8;7;6;5;4;3;2;1;1}),10)=0,"正確","錯誤")</f>
        <v>#N/A</v>
      </c>
    </row>
    <row r="177" spans="1:16" ht="20.100000000000001" customHeight="1" x14ac:dyDescent="0.25">
      <c r="A177" s="3">
        <v>174</v>
      </c>
      <c r="B177" s="3"/>
      <c r="C177" s="3" t="str">
        <f t="shared" si="4"/>
        <v>請確認</v>
      </c>
      <c r="D177" s="8"/>
      <c r="E177" s="38"/>
      <c r="F177" s="5">
        <f t="shared" si="5"/>
        <v>125</v>
      </c>
      <c r="G177" s="4"/>
      <c r="H177" s="44"/>
      <c r="I177" s="44"/>
      <c r="J177" s="8"/>
      <c r="K177" s="8"/>
      <c r="L177" s="8"/>
      <c r="M177" s="8"/>
      <c r="P177" s="33" t="e">
        <f>IF(MOD(INT(VLOOKUP(LEFT($D177,1),設定資料!$D$2:$F$27,3,FALSE)/10)+
MOD(VLOOKUP(LEFT($D177,1),設定資料!$D$2:$F$27,3,FALSE),10)*9+SUMPRODUCT(VALUE(MID($D177,ROW($1:$9)+1,1)),{8;7;6;5;4;3;2;1;1}),10)=0,"正確","錯誤")</f>
        <v>#N/A</v>
      </c>
    </row>
    <row r="178" spans="1:16" ht="20.100000000000001" customHeight="1" x14ac:dyDescent="0.25">
      <c r="A178" s="3">
        <v>175</v>
      </c>
      <c r="B178" s="3"/>
      <c r="C178" s="3" t="str">
        <f t="shared" si="4"/>
        <v>請確認</v>
      </c>
      <c r="D178" s="8"/>
      <c r="E178" s="38"/>
      <c r="F178" s="5">
        <f t="shared" si="5"/>
        <v>125</v>
      </c>
      <c r="G178" s="4"/>
      <c r="H178" s="44"/>
      <c r="I178" s="44"/>
      <c r="J178" s="8"/>
      <c r="K178" s="8"/>
      <c r="L178" s="8"/>
      <c r="M178" s="8"/>
      <c r="P178" s="33" t="e">
        <f>IF(MOD(INT(VLOOKUP(LEFT($D178,1),設定資料!$D$2:$F$27,3,FALSE)/10)+
MOD(VLOOKUP(LEFT($D178,1),設定資料!$D$2:$F$27,3,FALSE),10)*9+SUMPRODUCT(VALUE(MID($D178,ROW($1:$9)+1,1)),{8;7;6;5;4;3;2;1;1}),10)=0,"正確","錯誤")</f>
        <v>#N/A</v>
      </c>
    </row>
    <row r="179" spans="1:16" ht="20.100000000000001" customHeight="1" x14ac:dyDescent="0.25">
      <c r="A179" s="3">
        <v>176</v>
      </c>
      <c r="B179" s="3"/>
      <c r="C179" s="3" t="str">
        <f t="shared" si="4"/>
        <v>請確認</v>
      </c>
      <c r="D179" s="3"/>
      <c r="E179" s="38"/>
      <c r="F179" s="5">
        <f t="shared" si="5"/>
        <v>125</v>
      </c>
      <c r="G179" s="44"/>
      <c r="H179" s="44"/>
      <c r="I179" s="44"/>
      <c r="J179" s="8"/>
      <c r="K179" s="3"/>
      <c r="L179" s="8"/>
      <c r="M179" s="8"/>
      <c r="P179" s="33" t="e">
        <f>IF(MOD(INT(VLOOKUP(LEFT($D179,1),設定資料!$D$2:$F$27,3,FALSE)/10)+
MOD(VLOOKUP(LEFT($D179,1),設定資料!$D$2:$F$27,3,FALSE),10)*9+SUMPRODUCT(VALUE(MID($D179,ROW($1:$9)+1,1)),{8;7;6;5;4;3;2;1;1}),10)=0,"正確","錯誤")</f>
        <v>#N/A</v>
      </c>
    </row>
    <row r="180" spans="1:16" s="1" customFormat="1" ht="20.100000000000001" customHeight="1" x14ac:dyDescent="0.25">
      <c r="A180" s="3">
        <v>177</v>
      </c>
      <c r="B180" s="3"/>
      <c r="C180" s="3" t="str">
        <f t="shared" si="4"/>
        <v>請確認</v>
      </c>
      <c r="D180" s="8"/>
      <c r="E180" s="38"/>
      <c r="F180" s="5">
        <f t="shared" si="5"/>
        <v>125</v>
      </c>
      <c r="G180" s="44"/>
      <c r="H180" s="44"/>
      <c r="I180" s="44"/>
      <c r="J180" s="8"/>
      <c r="K180" s="8"/>
      <c r="L180" s="8"/>
      <c r="M180" s="8"/>
      <c r="N180" s="32"/>
      <c r="O180" s="48"/>
      <c r="P180" s="33" t="e">
        <f>IF(MOD(INT(VLOOKUP(LEFT($D180,1),設定資料!$D$2:$F$27,3,FALSE)/10)+
MOD(VLOOKUP(LEFT($D180,1),設定資料!$D$2:$F$27,3,FALSE),10)*9+SUMPRODUCT(VALUE(MID($D180,ROW($1:$9)+1,1)),{8;7;6;5;4;3;2;1;1}),10)=0,"正確","錯誤")</f>
        <v>#N/A</v>
      </c>
    </row>
    <row r="181" spans="1:16" ht="20.100000000000001" customHeight="1" x14ac:dyDescent="0.25">
      <c r="A181" s="3">
        <v>178</v>
      </c>
      <c r="B181" s="3"/>
      <c r="C181" s="3" t="str">
        <f t="shared" si="4"/>
        <v>請確認</v>
      </c>
      <c r="D181" s="8"/>
      <c r="E181" s="38"/>
      <c r="F181" s="5">
        <f t="shared" si="5"/>
        <v>125</v>
      </c>
      <c r="G181" s="44"/>
      <c r="H181" s="44"/>
      <c r="I181" s="44"/>
      <c r="J181" s="8"/>
      <c r="K181" s="8"/>
      <c r="L181" s="8"/>
      <c r="M181" s="8"/>
      <c r="P181" s="33" t="e">
        <f>IF(MOD(INT(VLOOKUP(LEFT($D181,1),設定資料!$D$2:$F$27,3,FALSE)/10)+
MOD(VLOOKUP(LEFT($D181,1),設定資料!$D$2:$F$27,3,FALSE),10)*9+SUMPRODUCT(VALUE(MID($D181,ROW($1:$9)+1,1)),{8;7;6;5;4;3;2;1;1}),10)=0,"正確","錯誤")</f>
        <v>#N/A</v>
      </c>
    </row>
    <row r="182" spans="1:16" ht="20.100000000000001" customHeight="1" x14ac:dyDescent="0.25">
      <c r="A182" s="3">
        <v>179</v>
      </c>
      <c r="B182" s="3"/>
      <c r="C182" s="3" t="str">
        <f t="shared" si="4"/>
        <v>請確認</v>
      </c>
      <c r="D182" s="8"/>
      <c r="E182" s="38"/>
      <c r="F182" s="5">
        <f t="shared" si="5"/>
        <v>125</v>
      </c>
      <c r="G182" s="44"/>
      <c r="H182" s="44"/>
      <c r="I182" s="44"/>
      <c r="J182" s="8"/>
      <c r="K182" s="8"/>
      <c r="L182" s="8"/>
      <c r="M182" s="8"/>
      <c r="P182" s="33" t="e">
        <f>IF(MOD(INT(VLOOKUP(LEFT($D182,1),設定資料!$D$2:$F$27,3,FALSE)/10)+
MOD(VLOOKUP(LEFT($D182,1),設定資料!$D$2:$F$27,3,FALSE),10)*9+SUMPRODUCT(VALUE(MID($D182,ROW($1:$9)+1,1)),{8;7;6;5;4;3;2;1;1}),10)=0,"正確","錯誤")</f>
        <v>#N/A</v>
      </c>
    </row>
    <row r="183" spans="1:16" ht="20.100000000000001" customHeight="1" x14ac:dyDescent="0.25">
      <c r="A183" s="3">
        <v>180</v>
      </c>
      <c r="B183" s="8"/>
      <c r="C183" s="3" t="str">
        <f t="shared" si="4"/>
        <v>請確認</v>
      </c>
      <c r="D183" s="8"/>
      <c r="E183" s="38"/>
      <c r="F183" s="5">
        <f t="shared" si="5"/>
        <v>125</v>
      </c>
      <c r="G183" s="44"/>
      <c r="H183" s="44"/>
      <c r="I183" s="44"/>
      <c r="J183" s="8"/>
      <c r="K183" s="8"/>
      <c r="L183" s="8"/>
      <c r="M183" s="8"/>
      <c r="P183" s="33" t="e">
        <f>IF(MOD(INT(VLOOKUP(LEFT($D183,1),設定資料!$D$2:$F$27,3,FALSE)/10)+
MOD(VLOOKUP(LEFT($D183,1),設定資料!$D$2:$F$27,3,FALSE),10)*9+SUMPRODUCT(VALUE(MID($D183,ROW($1:$9)+1,1)),{8;7;6;5;4;3;2;1;1}),10)=0,"正確","錯誤")</f>
        <v>#N/A</v>
      </c>
    </row>
    <row r="184" spans="1:16" ht="28.5" x14ac:dyDescent="0.25">
      <c r="A184" s="3">
        <v>181</v>
      </c>
      <c r="B184" s="43"/>
      <c r="C184" s="3" t="str">
        <f t="shared" si="4"/>
        <v>請確認</v>
      </c>
      <c r="D184" s="8"/>
      <c r="E184" s="38"/>
      <c r="F184" s="5">
        <f t="shared" si="5"/>
        <v>125</v>
      </c>
      <c r="G184" s="44"/>
      <c r="H184" s="44"/>
      <c r="I184" s="44"/>
      <c r="J184" s="8"/>
      <c r="K184" s="8"/>
      <c r="L184" s="8"/>
      <c r="M184" s="8"/>
      <c r="P184" s="33" t="e">
        <f>IF(MOD(INT(VLOOKUP(LEFT($D184,1),設定資料!$D$2:$F$27,3,FALSE)/10)+
MOD(VLOOKUP(LEFT($D184,1),設定資料!$D$2:$F$27,3,FALSE),10)*9+SUMPRODUCT(VALUE(MID($D184,ROW($1:$9)+1,1)),{8;7;6;5;4;3;2;1;1}),10)=0,"正確","錯誤")</f>
        <v>#N/A</v>
      </c>
    </row>
    <row r="185" spans="1:16" ht="28.5" x14ac:dyDescent="0.25">
      <c r="A185" s="3">
        <v>182</v>
      </c>
      <c r="B185" s="43"/>
      <c r="C185" s="3" t="str">
        <f t="shared" si="4"/>
        <v>請確認</v>
      </c>
      <c r="D185" s="8"/>
      <c r="E185" s="38"/>
      <c r="F185" s="5">
        <f t="shared" si="5"/>
        <v>125</v>
      </c>
      <c r="G185" s="44"/>
      <c r="H185" s="44"/>
      <c r="I185" s="44"/>
      <c r="J185" s="8"/>
      <c r="K185" s="8"/>
      <c r="L185" s="8"/>
      <c r="M185" s="8"/>
      <c r="P185" s="33" t="e">
        <f>IF(MOD(INT(VLOOKUP(LEFT($D185,1),設定資料!$D$2:$F$27,3,FALSE)/10)+
MOD(VLOOKUP(LEFT($D185,1),設定資料!$D$2:$F$27,3,FALSE),10)*9+SUMPRODUCT(VALUE(MID($D185,ROW($1:$9)+1,1)),{8;7;6;5;4;3;2;1;1}),10)=0,"正確","錯誤")</f>
        <v>#N/A</v>
      </c>
    </row>
    <row r="186" spans="1:16" ht="28.5" x14ac:dyDescent="0.25">
      <c r="A186" s="3">
        <v>183</v>
      </c>
      <c r="B186" s="43"/>
      <c r="C186" s="3" t="str">
        <f t="shared" si="4"/>
        <v>請確認</v>
      </c>
      <c r="D186" s="8"/>
      <c r="E186" s="38"/>
      <c r="F186" s="5">
        <f t="shared" si="5"/>
        <v>125</v>
      </c>
      <c r="G186" s="44"/>
      <c r="H186" s="44"/>
      <c r="I186" s="44"/>
      <c r="J186" s="8"/>
      <c r="K186" s="8"/>
      <c r="L186" s="8"/>
      <c r="M186" s="8"/>
      <c r="P186" s="33" t="e">
        <f>IF(MOD(INT(VLOOKUP(LEFT($D186,1),設定資料!$D$2:$F$27,3,FALSE)/10)+
MOD(VLOOKUP(LEFT($D186,1),設定資料!$D$2:$F$27,3,FALSE),10)*9+SUMPRODUCT(VALUE(MID($D186,ROW($1:$9)+1,1)),{8;7;6;5;4;3;2;1;1}),10)=0,"正確","錯誤")</f>
        <v>#N/A</v>
      </c>
    </row>
    <row r="187" spans="1:16" ht="28.5" x14ac:dyDescent="0.25">
      <c r="A187" s="3">
        <v>184</v>
      </c>
      <c r="B187" s="43"/>
      <c r="C187" s="3" t="str">
        <f t="shared" si="4"/>
        <v>請確認</v>
      </c>
      <c r="D187" s="8"/>
      <c r="E187" s="38"/>
      <c r="F187" s="5">
        <f t="shared" si="5"/>
        <v>125</v>
      </c>
      <c r="G187" s="44"/>
      <c r="H187" s="44"/>
      <c r="I187" s="44"/>
      <c r="J187" s="8"/>
      <c r="K187" s="8"/>
      <c r="L187" s="8"/>
      <c r="M187" s="8"/>
      <c r="P187" s="33" t="e">
        <f>IF(MOD(INT(VLOOKUP(LEFT($D187,1),設定資料!$D$2:$F$27,3,FALSE)/10)+
MOD(VLOOKUP(LEFT($D187,1),設定資料!$D$2:$F$27,3,FALSE),10)*9+SUMPRODUCT(VALUE(MID($D187,ROW($1:$9)+1,1)),{8;7;6;5;4;3;2;1;1}),10)=0,"正確","錯誤")</f>
        <v>#N/A</v>
      </c>
    </row>
    <row r="188" spans="1:16" ht="28.5" x14ac:dyDescent="0.25">
      <c r="A188" s="3">
        <v>185</v>
      </c>
      <c r="B188" s="43"/>
      <c r="C188" s="3" t="str">
        <f t="shared" si="4"/>
        <v>請確認</v>
      </c>
      <c r="D188" s="8"/>
      <c r="E188" s="38"/>
      <c r="F188" s="5">
        <f t="shared" si="5"/>
        <v>125</v>
      </c>
      <c r="G188" s="44"/>
      <c r="H188" s="44"/>
      <c r="I188" s="44"/>
      <c r="J188" s="8"/>
      <c r="K188" s="8"/>
      <c r="L188" s="8"/>
      <c r="M188" s="8"/>
      <c r="P188" s="33" t="e">
        <f>IF(MOD(INT(VLOOKUP(LEFT($D188,1),設定資料!$D$2:$F$27,3,FALSE)/10)+
MOD(VLOOKUP(LEFT($D188,1),設定資料!$D$2:$F$27,3,FALSE),10)*9+SUMPRODUCT(VALUE(MID($D188,ROW($1:$9)+1,1)),{8;7;6;5;4;3;2;1;1}),10)=0,"正確","錯誤")</f>
        <v>#N/A</v>
      </c>
    </row>
    <row r="189" spans="1:16" ht="28.5" x14ac:dyDescent="0.25">
      <c r="A189" s="3">
        <v>186</v>
      </c>
      <c r="B189" s="43"/>
      <c r="C189" s="3" t="str">
        <f t="shared" si="4"/>
        <v>請確認</v>
      </c>
      <c r="D189" s="8"/>
      <c r="E189" s="38"/>
      <c r="F189" s="5">
        <f t="shared" si="5"/>
        <v>125</v>
      </c>
      <c r="G189" s="44"/>
      <c r="H189" s="44"/>
      <c r="I189" s="44"/>
      <c r="J189" s="8"/>
      <c r="K189" s="8"/>
      <c r="L189" s="8"/>
      <c r="M189" s="8"/>
      <c r="P189" s="33" t="e">
        <f>IF(MOD(INT(VLOOKUP(LEFT($D189,1),設定資料!$D$2:$F$27,3,FALSE)/10)+
MOD(VLOOKUP(LEFT($D189,1),設定資料!$D$2:$F$27,3,FALSE),10)*9+SUMPRODUCT(VALUE(MID($D189,ROW($1:$9)+1,1)),{8;7;6;5;4;3;2;1;1}),10)=0,"正確","錯誤")</f>
        <v>#N/A</v>
      </c>
    </row>
    <row r="190" spans="1:16" ht="28.5" x14ac:dyDescent="0.25">
      <c r="A190" s="3">
        <v>187</v>
      </c>
      <c r="B190" s="43"/>
      <c r="C190" s="3" t="str">
        <f t="shared" si="4"/>
        <v>請確認</v>
      </c>
      <c r="D190" s="8"/>
      <c r="E190" s="38"/>
      <c r="F190" s="5">
        <f t="shared" si="5"/>
        <v>125</v>
      </c>
      <c r="G190" s="44"/>
      <c r="H190" s="44"/>
      <c r="I190" s="44"/>
      <c r="J190" s="8"/>
      <c r="K190" s="8"/>
      <c r="L190" s="8"/>
      <c r="M190" s="8"/>
      <c r="P190" s="33" t="e">
        <f>IF(MOD(INT(VLOOKUP(LEFT($D190,1),設定資料!$D$2:$F$27,3,FALSE)/10)+
MOD(VLOOKUP(LEFT($D190,1),設定資料!$D$2:$F$27,3,FALSE),10)*9+SUMPRODUCT(VALUE(MID($D190,ROW($1:$9)+1,1)),{8;7;6;5;4;3;2;1;1}),10)=0,"正確","錯誤")</f>
        <v>#N/A</v>
      </c>
    </row>
    <row r="191" spans="1:16" ht="28.5" x14ac:dyDescent="0.25">
      <c r="A191" s="3">
        <v>188</v>
      </c>
      <c r="B191" s="43"/>
      <c r="C191" s="3" t="str">
        <f t="shared" si="4"/>
        <v>請確認</v>
      </c>
      <c r="D191" s="8"/>
      <c r="E191" s="38"/>
      <c r="F191" s="5">
        <f t="shared" si="5"/>
        <v>125</v>
      </c>
      <c r="G191" s="44"/>
      <c r="H191" s="44"/>
      <c r="I191" s="44"/>
      <c r="J191" s="8"/>
      <c r="K191" s="8"/>
      <c r="L191" s="8"/>
      <c r="M191" s="8"/>
      <c r="P191" s="33" t="e">
        <f>IF(MOD(INT(VLOOKUP(LEFT($D191,1),設定資料!$D$2:$F$27,3,FALSE)/10)+
MOD(VLOOKUP(LEFT($D191,1),設定資料!$D$2:$F$27,3,FALSE),10)*9+SUMPRODUCT(VALUE(MID($D191,ROW($1:$9)+1,1)),{8;7;6;5;4;3;2;1;1}),10)=0,"正確","錯誤")</f>
        <v>#N/A</v>
      </c>
    </row>
    <row r="192" spans="1:16" ht="28.5" x14ac:dyDescent="0.25">
      <c r="A192" s="3">
        <v>189</v>
      </c>
      <c r="B192" s="43"/>
      <c r="C192" s="3" t="str">
        <f t="shared" si="4"/>
        <v>請確認</v>
      </c>
      <c r="D192" s="8"/>
      <c r="E192" s="38"/>
      <c r="F192" s="5">
        <f t="shared" si="5"/>
        <v>125</v>
      </c>
      <c r="G192" s="44"/>
      <c r="H192" s="44"/>
      <c r="I192" s="44"/>
      <c r="J192" s="8"/>
      <c r="K192" s="8"/>
      <c r="L192" s="8"/>
      <c r="M192" s="8"/>
      <c r="P192" s="33" t="e">
        <f>IF(MOD(INT(VLOOKUP(LEFT($D192,1),設定資料!$D$2:$F$27,3,FALSE)/10)+
MOD(VLOOKUP(LEFT($D192,1),設定資料!$D$2:$F$27,3,FALSE),10)*9+SUMPRODUCT(VALUE(MID($D192,ROW($1:$9)+1,1)),{8;7;6;5;4;3;2;1;1}),10)=0,"正確","錯誤")</f>
        <v>#N/A</v>
      </c>
    </row>
    <row r="193" spans="1:16" ht="28.5" x14ac:dyDescent="0.25">
      <c r="A193" s="3">
        <v>190</v>
      </c>
      <c r="B193" s="43"/>
      <c r="C193" s="3" t="str">
        <f t="shared" si="4"/>
        <v>請確認</v>
      </c>
      <c r="D193" s="8"/>
      <c r="E193" s="38"/>
      <c r="F193" s="5">
        <f t="shared" si="5"/>
        <v>125</v>
      </c>
      <c r="G193" s="44"/>
      <c r="H193" s="44"/>
      <c r="I193" s="44"/>
      <c r="J193" s="8"/>
      <c r="K193" s="8"/>
      <c r="L193" s="8"/>
      <c r="M193" s="8"/>
      <c r="P193" s="33" t="e">
        <f>IF(MOD(INT(VLOOKUP(LEFT($D193,1),設定資料!$D$2:$F$27,3,FALSE)/10)+
MOD(VLOOKUP(LEFT($D193,1),設定資料!$D$2:$F$27,3,FALSE),10)*9+SUMPRODUCT(VALUE(MID($D193,ROW($1:$9)+1,1)),{8;7;6;5;4;3;2;1;1}),10)=0,"正確","錯誤")</f>
        <v>#N/A</v>
      </c>
    </row>
    <row r="194" spans="1:16" ht="28.5" x14ac:dyDescent="0.25">
      <c r="A194" s="3">
        <v>191</v>
      </c>
      <c r="B194" s="43"/>
      <c r="C194" s="3" t="str">
        <f t="shared" si="4"/>
        <v>請確認</v>
      </c>
      <c r="D194" s="8"/>
      <c r="E194" s="38"/>
      <c r="F194" s="5">
        <f t="shared" si="5"/>
        <v>125</v>
      </c>
      <c r="G194" s="44"/>
      <c r="H194" s="44"/>
      <c r="I194" s="44"/>
      <c r="J194" s="8"/>
      <c r="K194" s="8"/>
      <c r="L194" s="8"/>
      <c r="M194" s="8"/>
      <c r="P194" s="33" t="e">
        <f>IF(MOD(INT(VLOOKUP(LEFT($D194,1),設定資料!$D$2:$F$27,3,FALSE)/10)+
MOD(VLOOKUP(LEFT($D194,1),設定資料!$D$2:$F$27,3,FALSE),10)*9+SUMPRODUCT(VALUE(MID($D194,ROW($1:$9)+1,1)),{8;7;6;5;4;3;2;1;1}),10)=0,"正確","錯誤")</f>
        <v>#N/A</v>
      </c>
    </row>
    <row r="195" spans="1:16" ht="28.5" x14ac:dyDescent="0.25">
      <c r="A195" s="3">
        <v>192</v>
      </c>
      <c r="B195" s="43"/>
      <c r="C195" s="3" t="str">
        <f t="shared" si="4"/>
        <v>請確認</v>
      </c>
      <c r="D195" s="8"/>
      <c r="E195" s="38"/>
      <c r="F195" s="5">
        <f t="shared" si="5"/>
        <v>125</v>
      </c>
      <c r="G195" s="44"/>
      <c r="H195" s="44"/>
      <c r="I195" s="44"/>
      <c r="J195" s="8"/>
      <c r="K195" s="8"/>
      <c r="L195" s="8"/>
      <c r="M195" s="8"/>
      <c r="P195" s="33" t="e">
        <f>IF(MOD(INT(VLOOKUP(LEFT($D195,1),設定資料!$D$2:$F$27,3,FALSE)/10)+
MOD(VLOOKUP(LEFT($D195,1),設定資料!$D$2:$F$27,3,FALSE),10)*9+SUMPRODUCT(VALUE(MID($D195,ROW($1:$9)+1,1)),{8;7;6;5;4;3;2;1;1}),10)=0,"正確","錯誤")</f>
        <v>#N/A</v>
      </c>
    </row>
    <row r="196" spans="1:16" ht="28.5" x14ac:dyDescent="0.25">
      <c r="A196" s="3">
        <v>193</v>
      </c>
      <c r="B196" s="43"/>
      <c r="C196" s="3" t="str">
        <f t="shared" si="4"/>
        <v>請確認</v>
      </c>
      <c r="D196" s="8"/>
      <c r="E196" s="38"/>
      <c r="F196" s="5">
        <f t="shared" si="5"/>
        <v>125</v>
      </c>
      <c r="G196" s="44"/>
      <c r="H196" s="44"/>
      <c r="I196" s="44"/>
      <c r="J196" s="8"/>
      <c r="K196" s="8"/>
      <c r="L196" s="8"/>
      <c r="M196" s="8"/>
      <c r="P196" s="33" t="e">
        <f>IF(MOD(INT(VLOOKUP(LEFT($D196,1),設定資料!$D$2:$F$27,3,FALSE)/10)+
MOD(VLOOKUP(LEFT($D196,1),設定資料!$D$2:$F$27,3,FALSE),10)*9+SUMPRODUCT(VALUE(MID($D196,ROW($1:$9)+1,1)),{8;7;6;5;4;3;2;1;1}),10)=0,"正確","錯誤")</f>
        <v>#N/A</v>
      </c>
    </row>
    <row r="197" spans="1:16" ht="28.5" x14ac:dyDescent="0.25">
      <c r="A197" s="3">
        <v>194</v>
      </c>
      <c r="B197" s="43"/>
      <c r="C197" s="3" t="str">
        <f t="shared" ref="C197:C203" si="6">IF(MID(D197,2,1)="1","男",IF(MID(D197,2,1)="2","女","請確認"))</f>
        <v>請確認</v>
      </c>
      <c r="D197" s="8"/>
      <c r="E197" s="38"/>
      <c r="F197" s="5">
        <f t="shared" ref="F197:F203" si="7">DATEDIF(E197,DATE($D$2+1911,$F$2,1),"Y")</f>
        <v>125</v>
      </c>
      <c r="G197" s="44"/>
      <c r="H197" s="44"/>
      <c r="I197" s="44"/>
      <c r="J197" s="8"/>
      <c r="K197" s="8"/>
      <c r="L197" s="8"/>
      <c r="M197" s="8"/>
      <c r="P197" s="33" t="e">
        <f>IF(MOD(INT(VLOOKUP(LEFT($D197,1),設定資料!$D$2:$F$27,3,FALSE)/10)+
MOD(VLOOKUP(LEFT($D197,1),設定資料!$D$2:$F$27,3,FALSE),10)*9+SUMPRODUCT(VALUE(MID($D197,ROW($1:$9)+1,1)),{8;7;6;5;4;3;2;1;1}),10)=0,"正確","錯誤")</f>
        <v>#N/A</v>
      </c>
    </row>
    <row r="198" spans="1:16" ht="28.5" x14ac:dyDescent="0.25">
      <c r="A198" s="3">
        <v>195</v>
      </c>
      <c r="B198" s="43"/>
      <c r="C198" s="3" t="str">
        <f t="shared" si="6"/>
        <v>請確認</v>
      </c>
      <c r="D198" s="8"/>
      <c r="E198" s="38"/>
      <c r="F198" s="5">
        <f t="shared" si="7"/>
        <v>125</v>
      </c>
      <c r="G198" s="44"/>
      <c r="H198" s="44"/>
      <c r="I198" s="44"/>
      <c r="J198" s="8"/>
      <c r="K198" s="8"/>
      <c r="L198" s="8"/>
      <c r="M198" s="8"/>
      <c r="P198" s="33" t="e">
        <f>IF(MOD(INT(VLOOKUP(LEFT($D198,1),設定資料!$D$2:$F$27,3,FALSE)/10)+
MOD(VLOOKUP(LEFT($D198,1),設定資料!$D$2:$F$27,3,FALSE),10)*9+SUMPRODUCT(VALUE(MID($D198,ROW($1:$9)+1,1)),{8;7;6;5;4;3;2;1;1}),10)=0,"正確","錯誤")</f>
        <v>#N/A</v>
      </c>
    </row>
    <row r="199" spans="1:16" ht="28.5" x14ac:dyDescent="0.25">
      <c r="A199" s="3">
        <v>196</v>
      </c>
      <c r="B199" s="43"/>
      <c r="C199" s="3" t="str">
        <f t="shared" si="6"/>
        <v>請確認</v>
      </c>
      <c r="D199" s="8"/>
      <c r="E199" s="38"/>
      <c r="F199" s="5">
        <f t="shared" si="7"/>
        <v>125</v>
      </c>
      <c r="G199" s="44"/>
      <c r="H199" s="44"/>
      <c r="I199" s="44"/>
      <c r="J199" s="8"/>
      <c r="K199" s="8"/>
      <c r="L199" s="8"/>
      <c r="M199" s="8"/>
      <c r="P199" s="33" t="e">
        <f>IF(MOD(INT(VLOOKUP(LEFT($D199,1),設定資料!$D$2:$F$27,3,FALSE)/10)+
MOD(VLOOKUP(LEFT($D199,1),設定資料!$D$2:$F$27,3,FALSE),10)*9+SUMPRODUCT(VALUE(MID($D199,ROW($1:$9)+1,1)),{8;7;6;5;4;3;2;1;1}),10)=0,"正確","錯誤")</f>
        <v>#N/A</v>
      </c>
    </row>
    <row r="200" spans="1:16" ht="28.5" x14ac:dyDescent="0.25">
      <c r="A200" s="3">
        <v>197</v>
      </c>
      <c r="B200" s="43"/>
      <c r="C200" s="3" t="str">
        <f t="shared" si="6"/>
        <v>請確認</v>
      </c>
      <c r="D200" s="8"/>
      <c r="E200" s="38"/>
      <c r="F200" s="5">
        <f t="shared" si="7"/>
        <v>125</v>
      </c>
      <c r="G200" s="44"/>
      <c r="H200" s="44"/>
      <c r="I200" s="44"/>
      <c r="J200" s="8"/>
      <c r="K200" s="8"/>
      <c r="L200" s="8"/>
      <c r="M200" s="8"/>
      <c r="P200" s="33" t="e">
        <f>IF(MOD(INT(VLOOKUP(LEFT($D200,1),設定資料!$D$2:$F$27,3,FALSE)/10)+
MOD(VLOOKUP(LEFT($D200,1),設定資料!$D$2:$F$27,3,FALSE),10)*9+SUMPRODUCT(VALUE(MID($D200,ROW($1:$9)+1,1)),{8;7;6;5;4;3;2;1;1}),10)=0,"正確","錯誤")</f>
        <v>#N/A</v>
      </c>
    </row>
    <row r="201" spans="1:16" ht="28.5" x14ac:dyDescent="0.25">
      <c r="A201" s="3">
        <v>198</v>
      </c>
      <c r="B201" s="43"/>
      <c r="C201" s="3" t="str">
        <f t="shared" si="6"/>
        <v>請確認</v>
      </c>
      <c r="D201" s="8"/>
      <c r="E201" s="38"/>
      <c r="F201" s="5">
        <f t="shared" si="7"/>
        <v>125</v>
      </c>
      <c r="G201" s="44"/>
      <c r="H201" s="44"/>
      <c r="I201" s="44"/>
      <c r="J201" s="8"/>
      <c r="K201" s="8"/>
      <c r="L201" s="8"/>
      <c r="M201" s="8"/>
      <c r="P201" s="33" t="e">
        <f>IF(MOD(INT(VLOOKUP(LEFT($D201,1),設定資料!$D$2:$F$27,3,FALSE)/10)+
MOD(VLOOKUP(LEFT($D201,1),設定資料!$D$2:$F$27,3,FALSE),10)*9+SUMPRODUCT(VALUE(MID($D201,ROW($1:$9)+1,1)),{8;7;6;5;4;3;2;1;1}),10)=0,"正確","錯誤")</f>
        <v>#N/A</v>
      </c>
    </row>
    <row r="202" spans="1:16" ht="28.5" x14ac:dyDescent="0.25">
      <c r="A202" s="3">
        <v>199</v>
      </c>
      <c r="B202" s="43"/>
      <c r="C202" s="3" t="str">
        <f t="shared" si="6"/>
        <v>請確認</v>
      </c>
      <c r="D202" s="8"/>
      <c r="E202" s="38"/>
      <c r="F202" s="5">
        <f t="shared" si="7"/>
        <v>125</v>
      </c>
      <c r="G202" s="44"/>
      <c r="H202" s="44"/>
      <c r="I202" s="44"/>
      <c r="J202" s="8"/>
      <c r="K202" s="8"/>
      <c r="L202" s="8"/>
      <c r="M202" s="8"/>
      <c r="P202" s="33" t="e">
        <f>IF(MOD(INT(VLOOKUP(LEFT($D202,1),設定資料!$D$2:$F$27,3,FALSE)/10)+
MOD(VLOOKUP(LEFT($D202,1),設定資料!$D$2:$F$27,3,FALSE),10)*9+SUMPRODUCT(VALUE(MID($D202,ROW($1:$9)+1,1)),{8;7;6;5;4;3;2;1;1}),10)=0,"正確","錯誤")</f>
        <v>#N/A</v>
      </c>
    </row>
    <row r="203" spans="1:16" ht="28.5" x14ac:dyDescent="0.25">
      <c r="A203" s="3">
        <v>200</v>
      </c>
      <c r="B203" s="43"/>
      <c r="C203" s="3" t="str">
        <f t="shared" si="6"/>
        <v>請確認</v>
      </c>
      <c r="D203" s="8"/>
      <c r="E203" s="38"/>
      <c r="F203" s="5">
        <f t="shared" si="7"/>
        <v>125</v>
      </c>
      <c r="G203" s="44"/>
      <c r="H203" s="44"/>
      <c r="I203" s="44"/>
      <c r="J203" s="8"/>
      <c r="K203" s="8"/>
      <c r="L203" s="8"/>
      <c r="M203" s="8"/>
      <c r="P203" s="33" t="e">
        <f>IF(MOD(INT(VLOOKUP(LEFT($D203,1),設定資料!$D$2:$F$27,3,FALSE)/10)+
MOD(VLOOKUP(LEFT($D203,1),設定資料!$D$2:$F$27,3,FALSE),10)*9+SUMPRODUCT(VALUE(MID($D203,ROW($1:$9)+1,1)),{8;7;6;5;4;3;2;1;1}),10)=0,"正確","錯誤")</f>
        <v>#N/A</v>
      </c>
    </row>
  </sheetData>
  <mergeCells count="3">
    <mergeCell ref="A1:L1"/>
    <mergeCell ref="A2:C2"/>
    <mergeCell ref="G2:L2"/>
  </mergeCells>
  <phoneticPr fontId="2" type="noConversion"/>
  <conditionalFormatting sqref="F1 F3:F1048576">
    <cfRule type="cellIs" dxfId="17" priority="2" operator="lessThan">
      <formula>60</formula>
    </cfRule>
    <cfRule type="cellIs" dxfId="16" priority="3" operator="between">
      <formula>60</formula>
      <formula>64</formula>
    </cfRule>
  </conditionalFormatting>
  <conditionalFormatting sqref="P1:P1048576">
    <cfRule type="containsText" dxfId="15" priority="1" operator="containsText" text="錯誤">
      <formula>NOT(ISERROR(SEARCH("錯誤",P1)))</formula>
    </cfRule>
  </conditionalFormatting>
  <dataValidations count="2">
    <dataValidation type="list" errorStyle="warning" allowBlank="1" showInputMessage="1" showErrorMessage="1" errorTitle="輸入錯誤" error="僅限輸入自費、部分公費、公費" sqref="J1:J1048576" xr:uid="{00000000-0002-0000-0700-000000000000}">
      <formula1>"自費,部分公費,公費"</formula1>
    </dataValidation>
    <dataValidation type="list" allowBlank="1" showInputMessage="1" showErrorMessage="1" sqref="K4:M203" xr:uid="{00000000-0002-0000-0700-000001000000}">
      <formula1>管路清單</formula1>
    </dataValidation>
  </dataValidations>
  <printOptions horizontalCentered="1"/>
  <pageMargins left="0.15748031496062992" right="0.15748031496062992" top="0.39370078740157483" bottom="0.39370078740157483" header="0.31496062992125984" footer="0.11811023622047245"/>
  <pageSetup paperSize="9" scale="94" orientation="landscape" r:id="rId1"/>
  <headerFooter alignWithMargins="0">
    <oddFooter>&amp;C&amp;10 109年03月-第&amp;P頁</oddFooter>
  </headerFooter>
  <rowBreaks count="7" manualBreakCount="7">
    <brk id="28" max="12" man="1"/>
    <brk id="53" max="12" man="1"/>
    <brk id="78" max="12" man="1"/>
    <brk id="103" max="12" man="1"/>
    <brk id="128" max="12" man="1"/>
    <brk id="153" max="12" man="1"/>
    <brk id="178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03"/>
  <sheetViews>
    <sheetView zoomScale="130" zoomScaleNormal="130" zoomScaleSheetLayoutView="85" workbookViewId="0">
      <selection activeCell="L11" sqref="L11"/>
    </sheetView>
  </sheetViews>
  <sheetFormatPr defaultColWidth="9" defaultRowHeight="14.25" x14ac:dyDescent="0.25"/>
  <cols>
    <col min="1" max="1" width="4.625" style="30" customWidth="1"/>
    <col min="2" max="2" width="9.625" style="33" customWidth="1"/>
    <col min="3" max="3" width="4.875" style="33" customWidth="1"/>
    <col min="4" max="4" width="12.625" style="32" customWidth="1"/>
    <col min="5" max="5" width="11.625" style="45" bestFit="1" customWidth="1"/>
    <col min="6" max="6" width="5.375" style="33" customWidth="1"/>
    <col min="7" max="7" width="12.625" style="45" customWidth="1"/>
    <col min="8" max="8" width="13.125" style="33" bestFit="1" customWidth="1"/>
    <col min="9" max="9" width="9.5" style="33" customWidth="1"/>
    <col min="10" max="10" width="9.5" style="30" bestFit="1" customWidth="1"/>
    <col min="11" max="12" width="5.75" style="11" customWidth="1"/>
    <col min="13" max="13" width="7.125" style="11" customWidth="1"/>
    <col min="14" max="14" width="14.625" style="32" customWidth="1"/>
    <col min="15" max="15" width="9" style="9"/>
    <col min="16" max="16" width="16.125" style="33" bestFit="1" customWidth="1"/>
    <col min="17" max="16384" width="9" style="9"/>
  </cols>
  <sheetData>
    <row r="1" spans="1:16" s="2" customFormat="1" ht="18" customHeight="1" x14ac:dyDescent="0.25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2"/>
      <c r="N1" s="30"/>
      <c r="P1" s="30"/>
    </row>
    <row r="2" spans="1:16" s="2" customFormat="1" ht="18" customHeight="1" x14ac:dyDescent="0.25">
      <c r="A2" s="57"/>
      <c r="B2" s="57"/>
      <c r="C2" s="57"/>
      <c r="D2" s="34">
        <v>114</v>
      </c>
      <c r="E2" s="35" t="s">
        <v>16</v>
      </c>
      <c r="F2" s="36">
        <v>8</v>
      </c>
      <c r="G2" s="56" t="s">
        <v>78</v>
      </c>
      <c r="H2" s="56"/>
      <c r="I2" s="56"/>
      <c r="J2" s="56"/>
      <c r="K2" s="56"/>
      <c r="L2" s="56"/>
      <c r="M2" s="37"/>
      <c r="N2" s="30"/>
      <c r="P2" s="30"/>
    </row>
    <row r="3" spans="1:16" s="7" customFormat="1" ht="28.5" customHeight="1" x14ac:dyDescent="0.25">
      <c r="A3" s="3" t="s">
        <v>4</v>
      </c>
      <c r="B3" s="3" t="s">
        <v>5</v>
      </c>
      <c r="C3" s="3" t="s">
        <v>6</v>
      </c>
      <c r="D3" s="3" t="s">
        <v>7</v>
      </c>
      <c r="E3" s="4" t="s">
        <v>8</v>
      </c>
      <c r="F3" s="5" t="s">
        <v>9</v>
      </c>
      <c r="G3" s="5" t="s">
        <v>10</v>
      </c>
      <c r="H3" s="3" t="s">
        <v>11</v>
      </c>
      <c r="I3" s="6" t="s">
        <v>12</v>
      </c>
      <c r="J3" s="3" t="s">
        <v>79</v>
      </c>
      <c r="K3" s="3" t="s">
        <v>13</v>
      </c>
      <c r="L3" s="3" t="s">
        <v>14</v>
      </c>
      <c r="M3" s="3" t="s">
        <v>77</v>
      </c>
      <c r="N3" s="31"/>
      <c r="P3" s="30" t="s">
        <v>76</v>
      </c>
    </row>
    <row r="4" spans="1:16" ht="20.100000000000001" customHeight="1" x14ac:dyDescent="0.25">
      <c r="A4" s="3">
        <v>1</v>
      </c>
      <c r="B4" s="3"/>
      <c r="C4" s="3" t="str">
        <f>IF(MID(D4,2,1)="1","男",IF(MID(D4,2,1)="2","女","請確認"))</f>
        <v>請確認</v>
      </c>
      <c r="D4" s="3"/>
      <c r="E4" s="38">
        <v>8037</v>
      </c>
      <c r="F4" s="5">
        <f>DATEDIF(E4,DATE($D$2+1911,$F$2,1),"Y")</f>
        <v>103</v>
      </c>
      <c r="G4" s="4">
        <v>42945</v>
      </c>
      <c r="H4" s="39"/>
      <c r="I4" s="39"/>
      <c r="J4" s="39" t="s">
        <v>80</v>
      </c>
      <c r="K4" s="8"/>
      <c r="L4" s="8"/>
      <c r="M4" s="8"/>
      <c r="N4" s="40" t="s">
        <v>0</v>
      </c>
      <c r="P4" s="33" t="e">
        <f>IF(MOD(INT(VLOOKUP(LEFT($D4,1),設定資料!$D$2:$F$27,3,FALSE)/10)+
MOD(VLOOKUP(LEFT($D4,1),設定資料!$D$2:$F$27,3,FALSE),10)*9+SUMPRODUCT(VALUE(MID($D4,ROW($1:$9)+1,1)),{8;7;6;5;4;3;2;1;1}),10)=0,"正確","錯誤")</f>
        <v>#N/A</v>
      </c>
    </row>
    <row r="5" spans="1:16" ht="20.100000000000001" customHeight="1" x14ac:dyDescent="0.25">
      <c r="A5" s="3">
        <v>2</v>
      </c>
      <c r="B5" s="39"/>
      <c r="C5" s="3" t="str">
        <f t="shared" ref="C5:C68" si="0">IF(MID(D5,2,1)="1","男",IF(MID(D5,2,1)="2","女","請確認"))</f>
        <v>請確認</v>
      </c>
      <c r="D5" s="39"/>
      <c r="E5" s="38"/>
      <c r="F5" s="5">
        <f t="shared" ref="F5:F68" si="1">DATEDIF(E5,DATE($D$2+1911,$F$2,1),"Y")</f>
        <v>125</v>
      </c>
      <c r="G5" s="39"/>
      <c r="H5" s="39"/>
      <c r="I5" s="39"/>
      <c r="J5" s="39"/>
      <c r="K5" s="46"/>
      <c r="L5" s="46"/>
      <c r="M5" s="46"/>
      <c r="N5" s="41">
        <f>COUNTA(B:B)-1</f>
        <v>0</v>
      </c>
      <c r="P5" s="33" t="e">
        <f>IF(MOD(INT(VLOOKUP(LEFT($D5,1),設定資料!$D$2:$F$27,3,FALSE)/10)+
MOD(VLOOKUP(LEFT($D5,1),設定資料!$D$2:$F$27,3,FALSE),10)*9+SUMPRODUCT(VALUE(MID($D5,ROW($1:$9)+1,1)),{8;7;6;5;4;3;2;1;1}),10)=0,"正確","錯誤")</f>
        <v>#N/A</v>
      </c>
    </row>
    <row r="6" spans="1:16" ht="20.100000000000001" customHeight="1" x14ac:dyDescent="0.25">
      <c r="A6" s="3">
        <v>3</v>
      </c>
      <c r="B6" s="3"/>
      <c r="C6" s="3" t="str">
        <f t="shared" si="0"/>
        <v>請確認</v>
      </c>
      <c r="D6" s="3"/>
      <c r="E6" s="38"/>
      <c r="F6" s="5">
        <f t="shared" si="1"/>
        <v>125</v>
      </c>
      <c r="G6" s="4"/>
      <c r="H6" s="39"/>
      <c r="I6" s="39"/>
      <c r="J6" s="41"/>
      <c r="K6" s="8"/>
      <c r="L6" s="8"/>
      <c r="M6" s="8"/>
      <c r="N6" s="40" t="s">
        <v>1</v>
      </c>
      <c r="P6" s="33" t="e">
        <f>IF(MOD(INT(VLOOKUP(LEFT($D6,1),設定資料!$D$2:$F$27,3,FALSE)/10)+
MOD(VLOOKUP(LEFT($D6,1),設定資料!$D$2:$F$27,3,FALSE),10)*9+SUMPRODUCT(VALUE(MID($D6,ROW($1:$9)+1,1)),{8;7;6;5;4;3;2;1;1}),10)=0,"正確","錯誤")</f>
        <v>#N/A</v>
      </c>
    </row>
    <row r="7" spans="1:16" ht="20.100000000000001" customHeight="1" x14ac:dyDescent="0.25">
      <c r="A7" s="3">
        <v>4</v>
      </c>
      <c r="B7" s="3"/>
      <c r="C7" s="3" t="str">
        <f t="shared" si="0"/>
        <v>請確認</v>
      </c>
      <c r="D7" s="3"/>
      <c r="E7" s="38"/>
      <c r="F7" s="5">
        <f t="shared" si="1"/>
        <v>125</v>
      </c>
      <c r="G7" s="4"/>
      <c r="H7" s="39"/>
      <c r="I7" s="39"/>
      <c r="J7" s="41"/>
      <c r="K7" s="8"/>
      <c r="L7" s="8"/>
      <c r="M7" s="8"/>
      <c r="N7" s="41">
        <f>COUNTIF(O:O,"&gt;0")</f>
        <v>0</v>
      </c>
      <c r="P7" s="33" t="e">
        <f>IF(MOD(INT(VLOOKUP(LEFT($D7,1),設定資料!$D$2:$F$27,3,FALSE)/10)+
MOD(VLOOKUP(LEFT($D7,1),設定資料!$D$2:$F$27,3,FALSE),10)*9+SUMPRODUCT(VALUE(MID($D7,ROW($1:$9)+1,1)),{8;7;6;5;4;3;2;1;1}),10)=0,"正確","錯誤")</f>
        <v>#N/A</v>
      </c>
    </row>
    <row r="8" spans="1:16" ht="20.100000000000001" customHeight="1" x14ac:dyDescent="0.25">
      <c r="A8" s="3">
        <v>5</v>
      </c>
      <c r="B8" s="3"/>
      <c r="C8" s="3" t="str">
        <f t="shared" si="0"/>
        <v>請確認</v>
      </c>
      <c r="D8" s="39"/>
      <c r="E8" s="38"/>
      <c r="F8" s="5">
        <f t="shared" si="1"/>
        <v>125</v>
      </c>
      <c r="G8" s="39"/>
      <c r="H8" s="39"/>
      <c r="I8" s="39"/>
      <c r="J8" s="39"/>
      <c r="K8" s="46"/>
      <c r="L8" s="46"/>
      <c r="M8" s="46"/>
      <c r="N8" s="40" t="s">
        <v>2</v>
      </c>
      <c r="P8" s="33" t="e">
        <f>IF(MOD(INT(VLOOKUP(LEFT($D8,1),設定資料!$D$2:$F$27,3,FALSE)/10)+
MOD(VLOOKUP(LEFT($D8,1),設定資料!$D$2:$F$27,3,FALSE),10)*9+SUMPRODUCT(VALUE(MID($D8,ROW($1:$9)+1,1)),{8;7;6;5;4;3;2;1;1}),10)=0,"正確","錯誤")</f>
        <v>#N/A</v>
      </c>
    </row>
    <row r="9" spans="1:16" ht="20.100000000000001" customHeight="1" x14ac:dyDescent="0.25">
      <c r="A9" s="3">
        <v>6</v>
      </c>
      <c r="B9" s="3"/>
      <c r="C9" s="3" t="str">
        <f t="shared" si="0"/>
        <v>請確認</v>
      </c>
      <c r="D9" s="3"/>
      <c r="E9" s="38"/>
      <c r="F9" s="5">
        <f t="shared" si="1"/>
        <v>125</v>
      </c>
      <c r="G9" s="4"/>
      <c r="H9" s="39"/>
      <c r="I9" s="39"/>
      <c r="J9" s="41"/>
      <c r="K9" s="8"/>
      <c r="L9" s="8"/>
      <c r="M9" s="8"/>
      <c r="N9" s="41">
        <f>COUNTIF(C:C,LEFT(N8,1))</f>
        <v>0</v>
      </c>
      <c r="P9" s="33" t="e">
        <f>IF(MOD(INT(VLOOKUP(LEFT($D9,1),設定資料!$D$2:$F$27,3,FALSE)/10)+
MOD(VLOOKUP(LEFT($D9,1),設定資料!$D$2:$F$27,3,FALSE),10)*9+SUMPRODUCT(VALUE(MID($D9,ROW($1:$9)+1,1)),{8;7;6;5;4;3;2;1;1}),10)=0,"正確","錯誤")</f>
        <v>#N/A</v>
      </c>
    </row>
    <row r="10" spans="1:16" ht="20.100000000000001" customHeight="1" x14ac:dyDescent="0.25">
      <c r="A10" s="3">
        <v>7</v>
      </c>
      <c r="B10" s="3"/>
      <c r="C10" s="3" t="str">
        <f t="shared" si="0"/>
        <v>請確認</v>
      </c>
      <c r="D10" s="3"/>
      <c r="E10" s="38"/>
      <c r="F10" s="5">
        <f t="shared" si="1"/>
        <v>125</v>
      </c>
      <c r="G10" s="4"/>
      <c r="H10" s="39"/>
      <c r="I10" s="39"/>
      <c r="J10" s="41"/>
      <c r="K10" s="8"/>
      <c r="L10" s="8"/>
      <c r="M10" s="13"/>
      <c r="N10" s="40" t="s">
        <v>3</v>
      </c>
      <c r="P10" s="33" t="e">
        <f>IF(MOD(INT(VLOOKUP(LEFT($D10,1),設定資料!$D$2:$F$27,3,FALSE)/10)+
MOD(VLOOKUP(LEFT($D10,1),設定資料!$D$2:$F$27,3,FALSE),10)*9+SUMPRODUCT(VALUE(MID($D10,ROW($1:$9)+1,1)),{8;7;6;5;4;3;2;1;1}),10)=0,"正確","錯誤")</f>
        <v>#N/A</v>
      </c>
    </row>
    <row r="11" spans="1:16" ht="20.100000000000001" customHeight="1" x14ac:dyDescent="0.25">
      <c r="A11" s="3">
        <v>8</v>
      </c>
      <c r="B11" s="3"/>
      <c r="C11" s="3" t="str">
        <f t="shared" si="0"/>
        <v>請確認</v>
      </c>
      <c r="D11" s="41"/>
      <c r="E11" s="38"/>
      <c r="F11" s="5">
        <f t="shared" si="1"/>
        <v>125</v>
      </c>
      <c r="G11" s="39"/>
      <c r="H11" s="39"/>
      <c r="I11" s="39"/>
      <c r="J11" s="41"/>
      <c r="K11" s="47"/>
      <c r="L11" s="47"/>
      <c r="M11" s="47"/>
      <c r="N11" s="41">
        <f>COUNTIF(C:C,LEFT(N10,1))</f>
        <v>0</v>
      </c>
      <c r="P11" s="33" t="e">
        <f>IF(MOD(INT(VLOOKUP(LEFT($D11,1),設定資料!$D$2:$F$27,3,FALSE)/10)+
MOD(VLOOKUP(LEFT($D11,1),設定資料!$D$2:$F$27,3,FALSE),10)*9+SUMPRODUCT(VALUE(MID($D11,ROW($1:$9)+1,1)),{8;7;6;5;4;3;2;1;1}),10)=0,"正確","錯誤")</f>
        <v>#N/A</v>
      </c>
    </row>
    <row r="12" spans="1:16" ht="20.100000000000001" customHeight="1" x14ac:dyDescent="0.25">
      <c r="A12" s="3">
        <v>9</v>
      </c>
      <c r="B12" s="3"/>
      <c r="C12" s="3" t="str">
        <f t="shared" si="0"/>
        <v>請確認</v>
      </c>
      <c r="D12" s="41"/>
      <c r="E12" s="38"/>
      <c r="F12" s="5">
        <f t="shared" si="1"/>
        <v>125</v>
      </c>
      <c r="G12" s="39"/>
      <c r="H12" s="39"/>
      <c r="I12" s="39"/>
      <c r="J12" s="3"/>
      <c r="K12" s="8"/>
      <c r="L12" s="46"/>
      <c r="M12" s="46"/>
      <c r="P12" s="33" t="e">
        <f>IF(MOD(INT(VLOOKUP(LEFT($D12,1),設定資料!$D$2:$F$27,3,FALSE)/10)+
MOD(VLOOKUP(LEFT($D12,1),設定資料!$D$2:$F$27,3,FALSE),10)*9+SUMPRODUCT(VALUE(MID($D12,ROW($1:$9)+1,1)),{8;7;6;5;4;3;2;1;1}),10)=0,"正確","錯誤")</f>
        <v>#N/A</v>
      </c>
    </row>
    <row r="13" spans="1:16" ht="20.100000000000001" customHeight="1" x14ac:dyDescent="0.25">
      <c r="A13" s="3">
        <v>10</v>
      </c>
      <c r="B13" s="3"/>
      <c r="C13" s="3" t="str">
        <f t="shared" si="0"/>
        <v>請確認</v>
      </c>
      <c r="D13" s="3"/>
      <c r="E13" s="38"/>
      <c r="F13" s="5">
        <f t="shared" si="1"/>
        <v>125</v>
      </c>
      <c r="G13" s="39"/>
      <c r="H13" s="39"/>
      <c r="I13" s="39"/>
      <c r="J13" s="41"/>
      <c r="K13" s="3"/>
      <c r="L13" s="3"/>
      <c r="M13" s="3"/>
      <c r="P13" s="33" t="e">
        <f>IF(MOD(INT(VLOOKUP(LEFT($D13,1),設定資料!$D$2:$F$27,3,FALSE)/10)+
MOD(VLOOKUP(LEFT($D13,1),設定資料!$D$2:$F$27,3,FALSE),10)*9+SUMPRODUCT(VALUE(MID($D13,ROW($1:$9)+1,1)),{8;7;6;5;4;3;2;1;1}),10)=0,"正確","錯誤")</f>
        <v>#N/A</v>
      </c>
    </row>
    <row r="14" spans="1:16" ht="20.100000000000001" customHeight="1" x14ac:dyDescent="0.25">
      <c r="A14" s="3">
        <v>11</v>
      </c>
      <c r="B14" s="3"/>
      <c r="C14" s="3" t="str">
        <f t="shared" si="0"/>
        <v>請確認</v>
      </c>
      <c r="D14" s="8"/>
      <c r="E14" s="38"/>
      <c r="F14" s="5">
        <f t="shared" si="1"/>
        <v>125</v>
      </c>
      <c r="G14" s="4"/>
      <c r="H14" s="39"/>
      <c r="I14" s="39"/>
      <c r="J14" s="41"/>
      <c r="K14" s="8"/>
      <c r="L14" s="8"/>
      <c r="M14" s="8"/>
      <c r="P14" s="33" t="e">
        <f>IF(MOD(INT(VLOOKUP(LEFT($D14,1),設定資料!$D$2:$F$27,3,FALSE)/10)+
MOD(VLOOKUP(LEFT($D14,1),設定資料!$D$2:$F$27,3,FALSE),10)*9+SUMPRODUCT(VALUE(MID($D14,ROW($1:$9)+1,1)),{8;7;6;5;4;3;2;1;1}),10)=0,"正確","錯誤")</f>
        <v>#N/A</v>
      </c>
    </row>
    <row r="15" spans="1:16" ht="20.100000000000001" customHeight="1" x14ac:dyDescent="0.25">
      <c r="A15" s="3">
        <v>12</v>
      </c>
      <c r="B15" s="3"/>
      <c r="C15" s="3" t="str">
        <f t="shared" si="0"/>
        <v>請確認</v>
      </c>
      <c r="D15" s="3"/>
      <c r="E15" s="38"/>
      <c r="F15" s="5">
        <f t="shared" si="1"/>
        <v>125</v>
      </c>
      <c r="G15" s="39"/>
      <c r="H15" s="39"/>
      <c r="I15" s="39"/>
      <c r="J15" s="41"/>
      <c r="K15" s="46"/>
      <c r="L15" s="46"/>
      <c r="M15" s="46"/>
      <c r="P15" s="33" t="e">
        <f>IF(MOD(INT(VLOOKUP(LEFT($D15,1),設定資料!$D$2:$F$27,3,FALSE)/10)+
MOD(VLOOKUP(LEFT($D15,1),設定資料!$D$2:$F$27,3,FALSE),10)*9+SUMPRODUCT(VALUE(MID($D15,ROW($1:$9)+1,1)),{8;7;6;5;4;3;2;1;1}),10)=0,"正確","錯誤")</f>
        <v>#N/A</v>
      </c>
    </row>
    <row r="16" spans="1:16" ht="20.100000000000001" customHeight="1" x14ac:dyDescent="0.25">
      <c r="A16" s="3">
        <v>13</v>
      </c>
      <c r="B16" s="3"/>
      <c r="C16" s="3" t="str">
        <f t="shared" si="0"/>
        <v>請確認</v>
      </c>
      <c r="D16" s="8"/>
      <c r="E16" s="38"/>
      <c r="F16" s="5">
        <f t="shared" si="1"/>
        <v>125</v>
      </c>
      <c r="G16" s="4"/>
      <c r="H16" s="39"/>
      <c r="I16" s="39"/>
      <c r="J16" s="41"/>
      <c r="K16" s="8"/>
      <c r="L16" s="8"/>
      <c r="M16" s="8"/>
      <c r="P16" s="33" t="e">
        <f>IF(MOD(INT(VLOOKUP(LEFT($D16,1),設定資料!$D$2:$F$27,3,FALSE)/10)+
MOD(VLOOKUP(LEFT($D16,1),設定資料!$D$2:$F$27,3,FALSE),10)*9+SUMPRODUCT(VALUE(MID($D16,ROW($1:$9)+1,1)),{8;7;6;5;4;3;2;1;1}),10)=0,"正確","錯誤")</f>
        <v>#N/A</v>
      </c>
    </row>
    <row r="17" spans="1:16" ht="20.100000000000001" customHeight="1" x14ac:dyDescent="0.25">
      <c r="A17" s="3">
        <v>14</v>
      </c>
      <c r="B17" s="3"/>
      <c r="C17" s="3" t="str">
        <f t="shared" si="0"/>
        <v>請確認</v>
      </c>
      <c r="D17" s="3"/>
      <c r="E17" s="38"/>
      <c r="F17" s="5">
        <f t="shared" si="1"/>
        <v>125</v>
      </c>
      <c r="G17" s="39"/>
      <c r="H17" s="39"/>
      <c r="I17" s="39"/>
      <c r="J17" s="3"/>
      <c r="K17" s="3"/>
      <c r="L17" s="3"/>
      <c r="M17" s="8"/>
      <c r="P17" s="33" t="e">
        <f>IF(MOD(INT(VLOOKUP(LEFT($D17,1),設定資料!$D$2:$F$27,3,FALSE)/10)+
MOD(VLOOKUP(LEFT($D17,1),設定資料!$D$2:$F$27,3,FALSE),10)*9+SUMPRODUCT(VALUE(MID($D17,ROW($1:$9)+1,1)),{8;7;6;5;4;3;2;1;1}),10)=0,"正確","錯誤")</f>
        <v>#N/A</v>
      </c>
    </row>
    <row r="18" spans="1:16" ht="20.100000000000001" customHeight="1" x14ac:dyDescent="0.25">
      <c r="A18" s="3">
        <v>15</v>
      </c>
      <c r="B18" s="3"/>
      <c r="C18" s="3" t="str">
        <f t="shared" si="0"/>
        <v>請確認</v>
      </c>
      <c r="D18" s="41"/>
      <c r="E18" s="38"/>
      <c r="F18" s="5">
        <f t="shared" si="1"/>
        <v>125</v>
      </c>
      <c r="G18" s="39"/>
      <c r="H18" s="39"/>
      <c r="I18" s="39"/>
      <c r="J18" s="3"/>
      <c r="K18" s="8"/>
      <c r="L18" s="46"/>
      <c r="M18" s="8"/>
      <c r="P18" s="33" t="e">
        <f>IF(MOD(INT(VLOOKUP(LEFT($D18,1),設定資料!$D$2:$F$27,3,FALSE)/10)+
MOD(VLOOKUP(LEFT($D18,1),設定資料!$D$2:$F$27,3,FALSE),10)*9+SUMPRODUCT(VALUE(MID($D18,ROW($1:$9)+1,1)),{8;7;6;5;4;3;2;1;1}),10)=0,"正確","錯誤")</f>
        <v>#N/A</v>
      </c>
    </row>
    <row r="19" spans="1:16" ht="20.100000000000001" customHeight="1" x14ac:dyDescent="0.25">
      <c r="A19" s="3">
        <v>16</v>
      </c>
      <c r="B19" s="3"/>
      <c r="C19" s="3" t="str">
        <f t="shared" si="0"/>
        <v>請確認</v>
      </c>
      <c r="D19" s="8"/>
      <c r="E19" s="38"/>
      <c r="F19" s="5">
        <f t="shared" si="1"/>
        <v>125</v>
      </c>
      <c r="G19" s="4"/>
      <c r="H19" s="39"/>
      <c r="I19" s="39"/>
      <c r="J19" s="41"/>
      <c r="K19" s="8"/>
      <c r="L19" s="8"/>
      <c r="M19" s="8"/>
      <c r="P19" s="33" t="e">
        <f>IF(MOD(INT(VLOOKUP(LEFT($D19,1),設定資料!$D$2:$F$27,3,FALSE)/10)+
MOD(VLOOKUP(LEFT($D19,1),設定資料!$D$2:$F$27,3,FALSE),10)*9+SUMPRODUCT(VALUE(MID($D19,ROW($1:$9)+1,1)),{8;7;6;5;4;3;2;1;1}),10)=0,"正確","錯誤")</f>
        <v>#N/A</v>
      </c>
    </row>
    <row r="20" spans="1:16" ht="20.100000000000001" customHeight="1" x14ac:dyDescent="0.25">
      <c r="A20" s="3">
        <v>17</v>
      </c>
      <c r="B20" s="3"/>
      <c r="C20" s="3" t="str">
        <f t="shared" si="0"/>
        <v>請確認</v>
      </c>
      <c r="D20" s="8"/>
      <c r="E20" s="38"/>
      <c r="F20" s="5">
        <f t="shared" si="1"/>
        <v>125</v>
      </c>
      <c r="G20" s="4"/>
      <c r="H20" s="39"/>
      <c r="I20" s="39"/>
      <c r="J20" s="41"/>
      <c r="K20" s="8"/>
      <c r="L20" s="8"/>
      <c r="M20" s="8"/>
      <c r="P20" s="33" t="e">
        <f>IF(MOD(INT(VLOOKUP(LEFT($D20,1),設定資料!$D$2:$F$27,3,FALSE)/10)+
MOD(VLOOKUP(LEFT($D20,1),設定資料!$D$2:$F$27,3,FALSE),10)*9+SUMPRODUCT(VALUE(MID($D20,ROW($1:$9)+1,1)),{8;7;6;5;4;3;2;1;1}),10)=0,"正確","錯誤")</f>
        <v>#N/A</v>
      </c>
    </row>
    <row r="21" spans="1:16" ht="20.100000000000001" customHeight="1" x14ac:dyDescent="0.25">
      <c r="A21" s="3">
        <v>18</v>
      </c>
      <c r="B21" s="3"/>
      <c r="C21" s="3" t="str">
        <f t="shared" si="0"/>
        <v>請確認</v>
      </c>
      <c r="D21" s="8"/>
      <c r="E21" s="38"/>
      <c r="F21" s="5">
        <f t="shared" si="1"/>
        <v>125</v>
      </c>
      <c r="G21" s="4"/>
      <c r="H21" s="39"/>
      <c r="I21" s="39"/>
      <c r="J21" s="41"/>
      <c r="K21" s="8"/>
      <c r="L21" s="8"/>
      <c r="M21" s="8"/>
      <c r="P21" s="33" t="e">
        <f>IF(MOD(INT(VLOOKUP(LEFT($D21,1),設定資料!$D$2:$F$27,3,FALSE)/10)+
MOD(VLOOKUP(LEFT($D21,1),設定資料!$D$2:$F$27,3,FALSE),10)*9+SUMPRODUCT(VALUE(MID($D21,ROW($1:$9)+1,1)),{8;7;6;5;4;3;2;1;1}),10)=0,"正確","錯誤")</f>
        <v>#N/A</v>
      </c>
    </row>
    <row r="22" spans="1:16" ht="20.100000000000001" customHeight="1" x14ac:dyDescent="0.25">
      <c r="A22" s="3">
        <v>19</v>
      </c>
      <c r="B22" s="3"/>
      <c r="C22" s="3" t="str">
        <f t="shared" si="0"/>
        <v>請確認</v>
      </c>
      <c r="D22" s="8"/>
      <c r="E22" s="38"/>
      <c r="F22" s="5">
        <f t="shared" si="1"/>
        <v>125</v>
      </c>
      <c r="G22" s="4"/>
      <c r="H22" s="39"/>
      <c r="I22" s="39"/>
      <c r="J22" s="41"/>
      <c r="K22" s="8"/>
      <c r="L22" s="8"/>
      <c r="M22" s="8"/>
      <c r="P22" s="33" t="e">
        <f>IF(MOD(INT(VLOOKUP(LEFT($D22,1),設定資料!$D$2:$F$27,3,FALSE)/10)+
MOD(VLOOKUP(LEFT($D22,1),設定資料!$D$2:$F$27,3,FALSE),10)*9+SUMPRODUCT(VALUE(MID($D22,ROW($1:$9)+1,1)),{8;7;6;5;4;3;2;1;1}),10)=0,"正確","錯誤")</f>
        <v>#N/A</v>
      </c>
    </row>
    <row r="23" spans="1:16" ht="20.100000000000001" customHeight="1" x14ac:dyDescent="0.25">
      <c r="A23" s="3">
        <v>20</v>
      </c>
      <c r="B23" s="3"/>
      <c r="C23" s="3" t="str">
        <f t="shared" si="0"/>
        <v>請確認</v>
      </c>
      <c r="D23" s="3"/>
      <c r="E23" s="38"/>
      <c r="F23" s="5">
        <f t="shared" si="1"/>
        <v>125</v>
      </c>
      <c r="G23" s="39"/>
      <c r="H23" s="39"/>
      <c r="I23" s="39"/>
      <c r="J23" s="39"/>
      <c r="K23" s="46"/>
      <c r="L23" s="46"/>
      <c r="M23" s="8"/>
      <c r="P23" s="33" t="e">
        <f>IF(MOD(INT(VLOOKUP(LEFT($D23,1),設定資料!$D$2:$F$27,3,FALSE)/10)+
MOD(VLOOKUP(LEFT($D23,1),設定資料!$D$2:$F$27,3,FALSE),10)*9+SUMPRODUCT(VALUE(MID($D23,ROW($1:$9)+1,1)),{8;7;6;5;4;3;2;1;1}),10)=0,"正確","錯誤")</f>
        <v>#N/A</v>
      </c>
    </row>
    <row r="24" spans="1:16" ht="20.100000000000001" customHeight="1" x14ac:dyDescent="0.25">
      <c r="A24" s="3">
        <v>21</v>
      </c>
      <c r="B24" s="3"/>
      <c r="C24" s="3" t="str">
        <f t="shared" si="0"/>
        <v>請確認</v>
      </c>
      <c r="D24" s="39"/>
      <c r="E24" s="38"/>
      <c r="F24" s="5">
        <f t="shared" si="1"/>
        <v>125</v>
      </c>
      <c r="G24" s="39"/>
      <c r="H24" s="39"/>
      <c r="I24" s="39"/>
      <c r="J24" s="39"/>
      <c r="K24" s="46"/>
      <c r="L24" s="46"/>
      <c r="M24" s="8"/>
      <c r="P24" s="33" t="e">
        <f>IF(MOD(INT(VLOOKUP(LEFT($D24,1),設定資料!$D$2:$F$27,3,FALSE)/10)+
MOD(VLOOKUP(LEFT($D24,1),設定資料!$D$2:$F$27,3,FALSE),10)*9+SUMPRODUCT(VALUE(MID($D24,ROW($1:$9)+1,1)),{8;7;6;5;4;3;2;1;1}),10)=0,"正確","錯誤")</f>
        <v>#N/A</v>
      </c>
    </row>
    <row r="25" spans="1:16" ht="20.100000000000001" customHeight="1" x14ac:dyDescent="0.25">
      <c r="A25" s="3">
        <v>22</v>
      </c>
      <c r="B25" s="3"/>
      <c r="C25" s="3" t="str">
        <f t="shared" si="0"/>
        <v>請確認</v>
      </c>
      <c r="D25" s="41"/>
      <c r="E25" s="38"/>
      <c r="F25" s="5">
        <f t="shared" si="1"/>
        <v>125</v>
      </c>
      <c r="G25" s="39"/>
      <c r="H25" s="39"/>
      <c r="I25" s="39"/>
      <c r="J25" s="41"/>
      <c r="K25" s="46"/>
      <c r="L25" s="46"/>
      <c r="M25" s="8"/>
      <c r="P25" s="33" t="e">
        <f>IF(MOD(INT(VLOOKUP(LEFT($D25,1),設定資料!$D$2:$F$27,3,FALSE)/10)+
MOD(VLOOKUP(LEFT($D25,1),設定資料!$D$2:$F$27,3,FALSE),10)*9+SUMPRODUCT(VALUE(MID($D25,ROW($1:$9)+1,1)),{8;7;6;5;4;3;2;1;1}),10)=0,"正確","錯誤")</f>
        <v>#N/A</v>
      </c>
    </row>
    <row r="26" spans="1:16" ht="20.100000000000001" customHeight="1" x14ac:dyDescent="0.25">
      <c r="A26" s="3">
        <v>23</v>
      </c>
      <c r="B26" s="3"/>
      <c r="C26" s="3" t="str">
        <f t="shared" si="0"/>
        <v>請確認</v>
      </c>
      <c r="D26" s="8"/>
      <c r="E26" s="38"/>
      <c r="F26" s="5">
        <f t="shared" si="1"/>
        <v>125</v>
      </c>
      <c r="G26" s="4"/>
      <c r="H26" s="39"/>
      <c r="I26" s="39"/>
      <c r="J26" s="41"/>
      <c r="K26" s="8"/>
      <c r="L26" s="8"/>
      <c r="M26" s="8"/>
      <c r="P26" s="33" t="e">
        <f>IF(MOD(INT(VLOOKUP(LEFT($D26,1),設定資料!$D$2:$F$27,3,FALSE)/10)+
MOD(VLOOKUP(LEFT($D26,1),設定資料!$D$2:$F$27,3,FALSE),10)*9+SUMPRODUCT(VALUE(MID($D26,ROW($1:$9)+1,1)),{8;7;6;5;4;3;2;1;1}),10)=0,"正確","錯誤")</f>
        <v>#N/A</v>
      </c>
    </row>
    <row r="27" spans="1:16" ht="20.100000000000001" customHeight="1" x14ac:dyDescent="0.25">
      <c r="A27" s="3">
        <v>24</v>
      </c>
      <c r="B27" s="3"/>
      <c r="C27" s="3" t="str">
        <f t="shared" si="0"/>
        <v>請確認</v>
      </c>
      <c r="D27" s="8"/>
      <c r="E27" s="38"/>
      <c r="F27" s="5">
        <f t="shared" si="1"/>
        <v>125</v>
      </c>
      <c r="G27" s="4"/>
      <c r="H27" s="39"/>
      <c r="I27" s="39"/>
      <c r="J27" s="41"/>
      <c r="K27" s="8"/>
      <c r="L27" s="8"/>
      <c r="M27" s="8"/>
      <c r="P27" s="33" t="e">
        <f>IF(MOD(INT(VLOOKUP(LEFT($D27,1),設定資料!$D$2:$F$27,3,FALSE)/10)+
MOD(VLOOKUP(LEFT($D27,1),設定資料!$D$2:$F$27,3,FALSE),10)*9+SUMPRODUCT(VALUE(MID($D27,ROW($1:$9)+1,1)),{8;7;6;5;4;3;2;1;1}),10)=0,"正確","錯誤")</f>
        <v>#N/A</v>
      </c>
    </row>
    <row r="28" spans="1:16" ht="20.100000000000001" customHeight="1" x14ac:dyDescent="0.25">
      <c r="A28" s="3">
        <v>25</v>
      </c>
      <c r="B28" s="3"/>
      <c r="C28" s="3" t="str">
        <f t="shared" si="0"/>
        <v>請確認</v>
      </c>
      <c r="D28" s="8"/>
      <c r="E28" s="38"/>
      <c r="F28" s="5">
        <f t="shared" si="1"/>
        <v>125</v>
      </c>
      <c r="G28" s="4"/>
      <c r="H28" s="39"/>
      <c r="I28" s="39"/>
      <c r="J28" s="41"/>
      <c r="K28" s="8"/>
      <c r="L28" s="8"/>
      <c r="M28" s="8"/>
      <c r="P28" s="33" t="e">
        <f>IF(MOD(INT(VLOOKUP(LEFT($D28,1),設定資料!$D$2:$F$27,3,FALSE)/10)+
MOD(VLOOKUP(LEFT($D28,1),設定資料!$D$2:$F$27,3,FALSE),10)*9+SUMPRODUCT(VALUE(MID($D28,ROW($1:$9)+1,1)),{8;7;6;5;4;3;2;1;1}),10)=0,"正確","錯誤")</f>
        <v>#N/A</v>
      </c>
    </row>
    <row r="29" spans="1:16" ht="20.100000000000001" customHeight="1" x14ac:dyDescent="0.25">
      <c r="A29" s="3">
        <v>26</v>
      </c>
      <c r="B29" s="3"/>
      <c r="C29" s="3" t="str">
        <f t="shared" si="0"/>
        <v>請確認</v>
      </c>
      <c r="D29" s="8"/>
      <c r="E29" s="38"/>
      <c r="F29" s="5">
        <f t="shared" si="1"/>
        <v>125</v>
      </c>
      <c r="G29" s="4"/>
      <c r="H29" s="39"/>
      <c r="I29" s="39"/>
      <c r="J29" s="41"/>
      <c r="K29" s="8"/>
      <c r="L29" s="8"/>
      <c r="M29" s="8"/>
      <c r="P29" s="33" t="e">
        <f>IF(MOD(INT(VLOOKUP(LEFT($D29,1),設定資料!$D$2:$F$27,3,FALSE)/10)+
MOD(VLOOKUP(LEFT($D29,1),設定資料!$D$2:$F$27,3,FALSE),10)*9+SUMPRODUCT(VALUE(MID($D29,ROW($1:$9)+1,1)),{8;7;6;5;4;3;2;1;1}),10)=0,"正確","錯誤")</f>
        <v>#N/A</v>
      </c>
    </row>
    <row r="30" spans="1:16" ht="20.100000000000001" customHeight="1" x14ac:dyDescent="0.25">
      <c r="A30" s="3">
        <v>27</v>
      </c>
      <c r="B30" s="3"/>
      <c r="C30" s="3" t="str">
        <f t="shared" si="0"/>
        <v>請確認</v>
      </c>
      <c r="D30" s="8"/>
      <c r="E30" s="38"/>
      <c r="F30" s="5">
        <f t="shared" si="1"/>
        <v>125</v>
      </c>
      <c r="G30" s="4"/>
      <c r="H30" s="39"/>
      <c r="I30" s="39"/>
      <c r="J30" s="41"/>
      <c r="K30" s="8"/>
      <c r="L30" s="8"/>
      <c r="M30" s="8"/>
      <c r="P30" s="33" t="e">
        <f>IF(MOD(INT(VLOOKUP(LEFT($D30,1),設定資料!$D$2:$F$27,3,FALSE)/10)+
MOD(VLOOKUP(LEFT($D30,1),設定資料!$D$2:$F$27,3,FALSE),10)*9+SUMPRODUCT(VALUE(MID($D30,ROW($1:$9)+1,1)),{8;7;6;5;4;3;2;1;1}),10)=0,"正確","錯誤")</f>
        <v>#N/A</v>
      </c>
    </row>
    <row r="31" spans="1:16" ht="20.100000000000001" customHeight="1" x14ac:dyDescent="0.25">
      <c r="A31" s="3">
        <v>28</v>
      </c>
      <c r="B31" s="3"/>
      <c r="C31" s="3" t="str">
        <f t="shared" si="0"/>
        <v>請確認</v>
      </c>
      <c r="D31" s="8"/>
      <c r="E31" s="38"/>
      <c r="F31" s="5">
        <f t="shared" si="1"/>
        <v>125</v>
      </c>
      <c r="G31" s="4"/>
      <c r="H31" s="39"/>
      <c r="I31" s="39"/>
      <c r="J31" s="41"/>
      <c r="K31" s="8"/>
      <c r="L31" s="8"/>
      <c r="M31" s="8"/>
      <c r="P31" s="33" t="e">
        <f>IF(MOD(INT(VLOOKUP(LEFT($D31,1),設定資料!$D$2:$F$27,3,FALSE)/10)+
MOD(VLOOKUP(LEFT($D31,1),設定資料!$D$2:$F$27,3,FALSE),10)*9+SUMPRODUCT(VALUE(MID($D31,ROW($1:$9)+1,1)),{8;7;6;5;4;3;2;1;1}),10)=0,"正確","錯誤")</f>
        <v>#N/A</v>
      </c>
    </row>
    <row r="32" spans="1:16" ht="20.100000000000001" customHeight="1" x14ac:dyDescent="0.25">
      <c r="A32" s="3">
        <v>29</v>
      </c>
      <c r="B32" s="3"/>
      <c r="C32" s="3" t="str">
        <f t="shared" si="0"/>
        <v>請確認</v>
      </c>
      <c r="D32" s="39"/>
      <c r="E32" s="38"/>
      <c r="F32" s="5">
        <f t="shared" si="1"/>
        <v>125</v>
      </c>
      <c r="G32" s="39"/>
      <c r="H32" s="39"/>
      <c r="I32" s="39"/>
      <c r="J32" s="39"/>
      <c r="K32" s="46"/>
      <c r="L32" s="46"/>
      <c r="M32" s="8"/>
      <c r="P32" s="33" t="e">
        <f>IF(MOD(INT(VLOOKUP(LEFT($D32,1),設定資料!$D$2:$F$27,3,FALSE)/10)+
MOD(VLOOKUP(LEFT($D32,1),設定資料!$D$2:$F$27,3,FALSE),10)*9+SUMPRODUCT(VALUE(MID($D32,ROW($1:$9)+1,1)),{8;7;6;5;4;3;2;1;1}),10)=0,"正確","錯誤")</f>
        <v>#N/A</v>
      </c>
    </row>
    <row r="33" spans="1:16" ht="20.100000000000001" customHeight="1" x14ac:dyDescent="0.25">
      <c r="A33" s="3">
        <v>30</v>
      </c>
      <c r="B33" s="3"/>
      <c r="C33" s="3" t="str">
        <f t="shared" si="0"/>
        <v>請確認</v>
      </c>
      <c r="D33" s="41"/>
      <c r="E33" s="38"/>
      <c r="F33" s="5">
        <f t="shared" si="1"/>
        <v>125</v>
      </c>
      <c r="G33" s="4"/>
      <c r="H33" s="39"/>
      <c r="I33" s="39"/>
      <c r="J33" s="41"/>
      <c r="K33" s="8"/>
      <c r="L33" s="8"/>
      <c r="M33" s="8"/>
      <c r="P33" s="33" t="e">
        <f>IF(MOD(INT(VLOOKUP(LEFT($D33,1),設定資料!$D$2:$F$27,3,FALSE)/10)+
MOD(VLOOKUP(LEFT($D33,1),設定資料!$D$2:$F$27,3,FALSE),10)*9+SUMPRODUCT(VALUE(MID($D33,ROW($1:$9)+1,1)),{8;7;6;5;4;3;2;1;1}),10)=0,"正確","錯誤")</f>
        <v>#N/A</v>
      </c>
    </row>
    <row r="34" spans="1:16" ht="20.100000000000001" customHeight="1" x14ac:dyDescent="0.25">
      <c r="A34" s="3">
        <v>31</v>
      </c>
      <c r="B34" s="3"/>
      <c r="C34" s="3" t="str">
        <f t="shared" si="0"/>
        <v>請確認</v>
      </c>
      <c r="D34" s="3"/>
      <c r="E34" s="38"/>
      <c r="F34" s="5">
        <f t="shared" si="1"/>
        <v>125</v>
      </c>
      <c r="G34" s="39"/>
      <c r="H34" s="39"/>
      <c r="I34" s="39"/>
      <c r="J34" s="41"/>
      <c r="K34" s="46"/>
      <c r="L34" s="46"/>
      <c r="M34" s="8"/>
      <c r="P34" s="33" t="e">
        <f>IF(MOD(INT(VLOOKUP(LEFT($D34,1),設定資料!$D$2:$F$27,3,FALSE)/10)+
MOD(VLOOKUP(LEFT($D34,1),設定資料!$D$2:$F$27,3,FALSE),10)*9+SUMPRODUCT(VALUE(MID($D34,ROW($1:$9)+1,1)),{8;7;6;5;4;3;2;1;1}),10)=0,"正確","錯誤")</f>
        <v>#N/A</v>
      </c>
    </row>
    <row r="35" spans="1:16" ht="20.100000000000001" customHeight="1" x14ac:dyDescent="0.25">
      <c r="A35" s="3">
        <v>32</v>
      </c>
      <c r="B35" s="3"/>
      <c r="C35" s="3" t="str">
        <f t="shared" si="0"/>
        <v>請確認</v>
      </c>
      <c r="D35" s="41"/>
      <c r="E35" s="38"/>
      <c r="F35" s="5">
        <f t="shared" si="1"/>
        <v>125</v>
      </c>
      <c r="G35" s="4"/>
      <c r="H35" s="39"/>
      <c r="I35" s="39"/>
      <c r="J35" s="41"/>
      <c r="K35" s="8"/>
      <c r="L35" s="8"/>
      <c r="M35" s="8"/>
      <c r="P35" s="33" t="e">
        <f>IF(MOD(INT(VLOOKUP(LEFT($D35,1),設定資料!$D$2:$F$27,3,FALSE)/10)+
MOD(VLOOKUP(LEFT($D35,1),設定資料!$D$2:$F$27,3,FALSE),10)*9+SUMPRODUCT(VALUE(MID($D35,ROW($1:$9)+1,1)),{8;7;6;5;4;3;2;1;1}),10)=0,"正確","錯誤")</f>
        <v>#N/A</v>
      </c>
    </row>
    <row r="36" spans="1:16" ht="20.100000000000001" customHeight="1" x14ac:dyDescent="0.25">
      <c r="A36" s="3">
        <v>33</v>
      </c>
      <c r="B36" s="3"/>
      <c r="C36" s="3" t="str">
        <f t="shared" si="0"/>
        <v>請確認</v>
      </c>
      <c r="D36" s="41"/>
      <c r="E36" s="38"/>
      <c r="F36" s="5">
        <f t="shared" si="1"/>
        <v>125</v>
      </c>
      <c r="G36" s="39"/>
      <c r="H36" s="39"/>
      <c r="I36" s="39"/>
      <c r="J36" s="41"/>
      <c r="K36" s="8"/>
      <c r="L36" s="8"/>
      <c r="M36" s="8"/>
      <c r="P36" s="33" t="e">
        <f>IF(MOD(INT(VLOOKUP(LEFT($D36,1),設定資料!$D$2:$F$27,3,FALSE)/10)+
MOD(VLOOKUP(LEFT($D36,1),設定資料!$D$2:$F$27,3,FALSE),10)*9+SUMPRODUCT(VALUE(MID($D36,ROW($1:$9)+1,1)),{8;7;6;5;4;3;2;1;1}),10)=0,"正確","錯誤")</f>
        <v>#N/A</v>
      </c>
    </row>
    <row r="37" spans="1:16" ht="20.100000000000001" customHeight="1" x14ac:dyDescent="0.25">
      <c r="A37" s="3">
        <v>34</v>
      </c>
      <c r="B37" s="3"/>
      <c r="C37" s="3" t="str">
        <f t="shared" si="0"/>
        <v>請確認</v>
      </c>
      <c r="D37" s="41"/>
      <c r="E37" s="38"/>
      <c r="F37" s="5">
        <f t="shared" si="1"/>
        <v>125</v>
      </c>
      <c r="G37" s="39"/>
      <c r="H37" s="39"/>
      <c r="I37" s="39"/>
      <c r="J37" s="41"/>
      <c r="K37" s="41"/>
      <c r="L37" s="41"/>
      <c r="M37" s="8"/>
      <c r="P37" s="33" t="e">
        <f>IF(MOD(INT(VLOOKUP(LEFT($D37,1),設定資料!$D$2:$F$27,3,FALSE)/10)+
MOD(VLOOKUP(LEFT($D37,1),設定資料!$D$2:$F$27,3,FALSE),10)*9+SUMPRODUCT(VALUE(MID($D37,ROW($1:$9)+1,1)),{8;7;6;5;4;3;2;1;1}),10)=0,"正確","錯誤")</f>
        <v>#N/A</v>
      </c>
    </row>
    <row r="38" spans="1:16" ht="20.100000000000001" customHeight="1" x14ac:dyDescent="0.25">
      <c r="A38" s="3">
        <v>35</v>
      </c>
      <c r="B38" s="3"/>
      <c r="C38" s="3" t="str">
        <f t="shared" si="0"/>
        <v>請確認</v>
      </c>
      <c r="D38" s="3"/>
      <c r="E38" s="38"/>
      <c r="F38" s="5">
        <f t="shared" si="1"/>
        <v>125</v>
      </c>
      <c r="G38" s="39"/>
      <c r="H38" s="39"/>
      <c r="I38" s="39"/>
      <c r="J38" s="3"/>
      <c r="K38" s="46"/>
      <c r="L38" s="46"/>
      <c r="M38" s="8"/>
      <c r="P38" s="33" t="e">
        <f>IF(MOD(INT(VLOOKUP(LEFT($D38,1),設定資料!$D$2:$F$27,3,FALSE)/10)+
MOD(VLOOKUP(LEFT($D38,1),設定資料!$D$2:$F$27,3,FALSE),10)*9+SUMPRODUCT(VALUE(MID($D38,ROW($1:$9)+1,1)),{8;7;6;5;4;3;2;1;1}),10)=0,"正確","錯誤")</f>
        <v>#N/A</v>
      </c>
    </row>
    <row r="39" spans="1:16" ht="20.100000000000001" customHeight="1" x14ac:dyDescent="0.25">
      <c r="A39" s="3">
        <v>36</v>
      </c>
      <c r="B39" s="3"/>
      <c r="C39" s="3" t="str">
        <f t="shared" si="0"/>
        <v>請確認</v>
      </c>
      <c r="D39" s="41"/>
      <c r="E39" s="38"/>
      <c r="F39" s="5">
        <f t="shared" si="1"/>
        <v>125</v>
      </c>
      <c r="G39" s="39"/>
      <c r="H39" s="39"/>
      <c r="I39" s="39"/>
      <c r="J39" s="41"/>
      <c r="K39" s="46"/>
      <c r="L39" s="46"/>
      <c r="M39" s="8"/>
      <c r="P39" s="33" t="e">
        <f>IF(MOD(INT(VLOOKUP(LEFT($D39,1),設定資料!$D$2:$F$27,3,FALSE)/10)+
MOD(VLOOKUP(LEFT($D39,1),設定資料!$D$2:$F$27,3,FALSE),10)*9+SUMPRODUCT(VALUE(MID($D39,ROW($1:$9)+1,1)),{8;7;6;5;4;3;2;1;1}),10)=0,"正確","錯誤")</f>
        <v>#N/A</v>
      </c>
    </row>
    <row r="40" spans="1:16" ht="20.100000000000001" customHeight="1" x14ac:dyDescent="0.25">
      <c r="A40" s="3">
        <v>37</v>
      </c>
      <c r="B40" s="3"/>
      <c r="C40" s="3" t="str">
        <f t="shared" si="0"/>
        <v>請確認</v>
      </c>
      <c r="D40" s="41"/>
      <c r="E40" s="38"/>
      <c r="F40" s="5">
        <f t="shared" si="1"/>
        <v>125</v>
      </c>
      <c r="G40" s="4"/>
      <c r="H40" s="39"/>
      <c r="I40" s="39"/>
      <c r="J40" s="41"/>
      <c r="K40" s="8"/>
      <c r="L40" s="8"/>
      <c r="M40" s="8"/>
      <c r="P40" s="33" t="e">
        <f>IF(MOD(INT(VLOOKUP(LEFT($D40,1),設定資料!$D$2:$F$27,3,FALSE)/10)+
MOD(VLOOKUP(LEFT($D40,1),設定資料!$D$2:$F$27,3,FALSE),10)*9+SUMPRODUCT(VALUE(MID($D40,ROW($1:$9)+1,1)),{8;7;6;5;4;3;2;1;1}),10)=0,"正確","錯誤")</f>
        <v>#N/A</v>
      </c>
    </row>
    <row r="41" spans="1:16" ht="20.100000000000001" customHeight="1" x14ac:dyDescent="0.25">
      <c r="A41" s="3">
        <v>38</v>
      </c>
      <c r="B41" s="3"/>
      <c r="C41" s="3" t="str">
        <f t="shared" si="0"/>
        <v>請確認</v>
      </c>
      <c r="D41" s="41"/>
      <c r="E41" s="38"/>
      <c r="F41" s="5">
        <f t="shared" si="1"/>
        <v>125</v>
      </c>
      <c r="G41" s="4"/>
      <c r="H41" s="39"/>
      <c r="I41" s="39"/>
      <c r="J41" s="41"/>
      <c r="K41" s="8"/>
      <c r="L41" s="8"/>
      <c r="M41" s="8"/>
      <c r="P41" s="33" t="e">
        <f>IF(MOD(INT(VLOOKUP(LEFT($D41,1),設定資料!$D$2:$F$27,3,FALSE)/10)+
MOD(VLOOKUP(LEFT($D41,1),設定資料!$D$2:$F$27,3,FALSE),10)*9+SUMPRODUCT(VALUE(MID($D41,ROW($1:$9)+1,1)),{8;7;6;5;4;3;2;1;1}),10)=0,"正確","錯誤")</f>
        <v>#N/A</v>
      </c>
    </row>
    <row r="42" spans="1:16" ht="20.100000000000001" customHeight="1" x14ac:dyDescent="0.25">
      <c r="A42" s="3">
        <v>39</v>
      </c>
      <c r="B42" s="3"/>
      <c r="C42" s="3" t="str">
        <f t="shared" si="0"/>
        <v>請確認</v>
      </c>
      <c r="D42" s="41"/>
      <c r="E42" s="38"/>
      <c r="F42" s="5">
        <f t="shared" si="1"/>
        <v>125</v>
      </c>
      <c r="G42" s="4"/>
      <c r="H42" s="39"/>
      <c r="I42" s="39"/>
      <c r="J42" s="41"/>
      <c r="K42" s="8"/>
      <c r="L42" s="8"/>
      <c r="M42" s="8"/>
      <c r="P42" s="33" t="e">
        <f>IF(MOD(INT(VLOOKUP(LEFT($D42,1),設定資料!$D$2:$F$27,3,FALSE)/10)+
MOD(VLOOKUP(LEFT($D42,1),設定資料!$D$2:$F$27,3,FALSE),10)*9+SUMPRODUCT(VALUE(MID($D42,ROW($1:$9)+1,1)),{8;7;6;5;4;3;2;1;1}),10)=0,"正確","錯誤")</f>
        <v>#N/A</v>
      </c>
    </row>
    <row r="43" spans="1:16" ht="20.100000000000001" customHeight="1" x14ac:dyDescent="0.25">
      <c r="A43" s="3">
        <v>40</v>
      </c>
      <c r="B43" s="3"/>
      <c r="C43" s="3" t="str">
        <f t="shared" si="0"/>
        <v>請確認</v>
      </c>
      <c r="D43" s="41"/>
      <c r="E43" s="38"/>
      <c r="F43" s="5">
        <f t="shared" si="1"/>
        <v>125</v>
      </c>
      <c r="G43" s="4"/>
      <c r="H43" s="39"/>
      <c r="I43" s="39"/>
      <c r="J43" s="41"/>
      <c r="K43" s="8"/>
      <c r="L43" s="8"/>
      <c r="M43" s="8"/>
      <c r="P43" s="33" t="e">
        <f>IF(MOD(INT(VLOOKUP(LEFT($D43,1),設定資料!$D$2:$F$27,3,FALSE)/10)+
MOD(VLOOKUP(LEFT($D43,1),設定資料!$D$2:$F$27,3,FALSE),10)*9+SUMPRODUCT(VALUE(MID($D43,ROW($1:$9)+1,1)),{8;7;6;5;4;3;2;1;1}),10)=0,"正確","錯誤")</f>
        <v>#N/A</v>
      </c>
    </row>
    <row r="44" spans="1:16" ht="20.100000000000001" customHeight="1" x14ac:dyDescent="0.25">
      <c r="A44" s="3">
        <v>41</v>
      </c>
      <c r="B44" s="3"/>
      <c r="C44" s="3" t="str">
        <f t="shared" si="0"/>
        <v>請確認</v>
      </c>
      <c r="D44" s="41"/>
      <c r="E44" s="38"/>
      <c r="F44" s="5">
        <f t="shared" si="1"/>
        <v>125</v>
      </c>
      <c r="G44" s="4"/>
      <c r="H44" s="39"/>
      <c r="I44" s="39"/>
      <c r="J44" s="41"/>
      <c r="K44" s="8"/>
      <c r="L44" s="8"/>
      <c r="M44" s="8"/>
      <c r="P44" s="33" t="e">
        <f>IF(MOD(INT(VLOOKUP(LEFT($D44,1),設定資料!$D$2:$F$27,3,FALSE)/10)+
MOD(VLOOKUP(LEFT($D44,1),設定資料!$D$2:$F$27,3,FALSE),10)*9+SUMPRODUCT(VALUE(MID($D44,ROW($1:$9)+1,1)),{8;7;6;5;4;3;2;1;1}),10)=0,"正確","錯誤")</f>
        <v>#N/A</v>
      </c>
    </row>
    <row r="45" spans="1:16" ht="20.100000000000001" customHeight="1" x14ac:dyDescent="0.25">
      <c r="A45" s="3">
        <v>42</v>
      </c>
      <c r="B45" s="3"/>
      <c r="C45" s="3" t="str">
        <f t="shared" si="0"/>
        <v>請確認</v>
      </c>
      <c r="D45" s="41"/>
      <c r="E45" s="38"/>
      <c r="F45" s="5">
        <f t="shared" si="1"/>
        <v>125</v>
      </c>
      <c r="G45" s="4"/>
      <c r="H45" s="39"/>
      <c r="I45" s="39"/>
      <c r="J45" s="41"/>
      <c r="K45" s="8"/>
      <c r="L45" s="8"/>
      <c r="M45" s="8"/>
      <c r="P45" s="33" t="e">
        <f>IF(MOD(INT(VLOOKUP(LEFT($D45,1),設定資料!$D$2:$F$27,3,FALSE)/10)+
MOD(VLOOKUP(LEFT($D45,1),設定資料!$D$2:$F$27,3,FALSE),10)*9+SUMPRODUCT(VALUE(MID($D45,ROW($1:$9)+1,1)),{8;7;6;5;4;3;2;1;1}),10)=0,"正確","錯誤")</f>
        <v>#N/A</v>
      </c>
    </row>
    <row r="46" spans="1:16" ht="20.100000000000001" customHeight="1" x14ac:dyDescent="0.25">
      <c r="A46" s="3">
        <v>43</v>
      </c>
      <c r="B46" s="3"/>
      <c r="C46" s="3" t="str">
        <f t="shared" si="0"/>
        <v>請確認</v>
      </c>
      <c r="D46" s="3"/>
      <c r="E46" s="38"/>
      <c r="F46" s="5">
        <f t="shared" si="1"/>
        <v>125</v>
      </c>
      <c r="G46" s="39"/>
      <c r="H46" s="39"/>
      <c r="I46" s="39"/>
      <c r="J46" s="41"/>
      <c r="K46" s="46"/>
      <c r="L46" s="46"/>
      <c r="M46" s="8"/>
      <c r="P46" s="33" t="e">
        <f>IF(MOD(INT(VLOOKUP(LEFT($D46,1),設定資料!$D$2:$F$27,3,FALSE)/10)+
MOD(VLOOKUP(LEFT($D46,1),設定資料!$D$2:$F$27,3,FALSE),10)*9+SUMPRODUCT(VALUE(MID($D46,ROW($1:$9)+1,1)),{8;7;6;5;4;3;2;1;1}),10)=0,"正確","錯誤")</f>
        <v>#N/A</v>
      </c>
    </row>
    <row r="47" spans="1:16" ht="20.100000000000001" customHeight="1" x14ac:dyDescent="0.25">
      <c r="A47" s="3">
        <v>44</v>
      </c>
      <c r="B47" s="3"/>
      <c r="C47" s="3" t="str">
        <f t="shared" si="0"/>
        <v>請確認</v>
      </c>
      <c r="D47" s="41"/>
      <c r="E47" s="38"/>
      <c r="F47" s="5">
        <f t="shared" si="1"/>
        <v>125</v>
      </c>
      <c r="G47" s="39"/>
      <c r="H47" s="39"/>
      <c r="I47" s="39"/>
      <c r="J47" s="3"/>
      <c r="K47" s="8"/>
      <c r="L47" s="46"/>
      <c r="M47" s="8"/>
      <c r="P47" s="33" t="e">
        <f>IF(MOD(INT(VLOOKUP(LEFT($D47,1),設定資料!$D$2:$F$27,3,FALSE)/10)+
MOD(VLOOKUP(LEFT($D47,1),設定資料!$D$2:$F$27,3,FALSE),10)*9+SUMPRODUCT(VALUE(MID($D47,ROW($1:$9)+1,1)),{8;7;6;5;4;3;2;1;1}),10)=0,"正確","錯誤")</f>
        <v>#N/A</v>
      </c>
    </row>
    <row r="48" spans="1:16" ht="20.100000000000001" customHeight="1" x14ac:dyDescent="0.25">
      <c r="A48" s="3">
        <v>45</v>
      </c>
      <c r="B48" s="3"/>
      <c r="C48" s="3" t="str">
        <f t="shared" si="0"/>
        <v>請確認</v>
      </c>
      <c r="D48" s="41"/>
      <c r="E48" s="38"/>
      <c r="F48" s="5">
        <f t="shared" si="1"/>
        <v>125</v>
      </c>
      <c r="G48" s="4"/>
      <c r="H48" s="39"/>
      <c r="I48" s="39"/>
      <c r="J48" s="41"/>
      <c r="K48" s="8"/>
      <c r="L48" s="8"/>
      <c r="M48" s="8"/>
      <c r="P48" s="33" t="e">
        <f>IF(MOD(INT(VLOOKUP(LEFT($D48,1),設定資料!$D$2:$F$27,3,FALSE)/10)+
MOD(VLOOKUP(LEFT($D48,1),設定資料!$D$2:$F$27,3,FALSE),10)*9+SUMPRODUCT(VALUE(MID($D48,ROW($1:$9)+1,1)),{8;7;6;5;4;3;2;1;1}),10)=0,"正確","錯誤")</f>
        <v>#N/A</v>
      </c>
    </row>
    <row r="49" spans="1:16" ht="20.100000000000001" customHeight="1" x14ac:dyDescent="0.25">
      <c r="A49" s="3">
        <v>46</v>
      </c>
      <c r="B49" s="3"/>
      <c r="C49" s="3" t="str">
        <f t="shared" si="0"/>
        <v>請確認</v>
      </c>
      <c r="D49" s="41"/>
      <c r="E49" s="38"/>
      <c r="F49" s="5">
        <f t="shared" si="1"/>
        <v>125</v>
      </c>
      <c r="G49" s="39"/>
      <c r="H49" s="39"/>
      <c r="I49" s="39"/>
      <c r="J49" s="3"/>
      <c r="K49" s="8"/>
      <c r="L49" s="46"/>
      <c r="M49" s="8"/>
      <c r="N49" s="42"/>
      <c r="P49" s="33" t="e">
        <f>IF(MOD(INT(VLOOKUP(LEFT($D49,1),設定資料!$D$2:$F$27,3,FALSE)/10)+
MOD(VLOOKUP(LEFT($D49,1),設定資料!$D$2:$F$27,3,FALSE),10)*9+SUMPRODUCT(VALUE(MID($D49,ROW($1:$9)+1,1)),{8;7;6;5;4;3;2;1;1}),10)=0,"正確","錯誤")</f>
        <v>#N/A</v>
      </c>
    </row>
    <row r="50" spans="1:16" ht="20.100000000000001" customHeight="1" x14ac:dyDescent="0.25">
      <c r="A50" s="3">
        <v>47</v>
      </c>
      <c r="B50" s="3"/>
      <c r="C50" s="3" t="str">
        <f t="shared" si="0"/>
        <v>請確認</v>
      </c>
      <c r="D50" s="41"/>
      <c r="E50" s="38"/>
      <c r="F50" s="5">
        <f t="shared" si="1"/>
        <v>125</v>
      </c>
      <c r="G50" s="4"/>
      <c r="H50" s="39"/>
      <c r="I50" s="39"/>
      <c r="J50" s="41"/>
      <c r="K50" s="8"/>
      <c r="L50" s="8"/>
      <c r="M50" s="8"/>
      <c r="P50" s="33" t="e">
        <f>IF(MOD(INT(VLOOKUP(LEFT($D50,1),設定資料!$D$2:$F$27,3,FALSE)/10)+
MOD(VLOOKUP(LEFT($D50,1),設定資料!$D$2:$F$27,3,FALSE),10)*9+SUMPRODUCT(VALUE(MID($D50,ROW($1:$9)+1,1)),{8;7;6;5;4;3;2;1;1}),10)=0,"正確","錯誤")</f>
        <v>#N/A</v>
      </c>
    </row>
    <row r="51" spans="1:16" ht="20.100000000000001" customHeight="1" x14ac:dyDescent="0.25">
      <c r="A51" s="3">
        <v>48</v>
      </c>
      <c r="B51" s="3"/>
      <c r="C51" s="3" t="str">
        <f t="shared" si="0"/>
        <v>請確認</v>
      </c>
      <c r="D51" s="3"/>
      <c r="E51" s="38"/>
      <c r="F51" s="5">
        <f t="shared" si="1"/>
        <v>125</v>
      </c>
      <c r="G51" s="39"/>
      <c r="H51" s="39"/>
      <c r="I51" s="39"/>
      <c r="J51" s="41"/>
      <c r="K51" s="46"/>
      <c r="L51" s="8"/>
      <c r="M51" s="8"/>
      <c r="P51" s="33" t="e">
        <f>IF(MOD(INT(VLOOKUP(LEFT($D51,1),設定資料!$D$2:$F$27,3,FALSE)/10)+
MOD(VLOOKUP(LEFT($D51,1),設定資料!$D$2:$F$27,3,FALSE),10)*9+SUMPRODUCT(VALUE(MID($D51,ROW($1:$9)+1,1)),{8;7;6;5;4;3;2;1;1}),10)=0,"正確","錯誤")</f>
        <v>#N/A</v>
      </c>
    </row>
    <row r="52" spans="1:16" ht="20.100000000000001" customHeight="1" x14ac:dyDescent="0.25">
      <c r="A52" s="3">
        <v>49</v>
      </c>
      <c r="B52" s="3"/>
      <c r="C52" s="3" t="str">
        <f t="shared" si="0"/>
        <v>請確認</v>
      </c>
      <c r="D52" s="41"/>
      <c r="E52" s="38"/>
      <c r="F52" s="5">
        <f t="shared" si="1"/>
        <v>125</v>
      </c>
      <c r="G52" s="4"/>
      <c r="H52" s="39"/>
      <c r="I52" s="39"/>
      <c r="J52" s="41"/>
      <c r="K52" s="8"/>
      <c r="L52" s="8"/>
      <c r="M52" s="8"/>
      <c r="P52" s="33" t="e">
        <f>IF(MOD(INT(VLOOKUP(LEFT($D52,1),設定資料!$D$2:$F$27,3,FALSE)/10)+
MOD(VLOOKUP(LEFT($D52,1),設定資料!$D$2:$F$27,3,FALSE),10)*9+SUMPRODUCT(VALUE(MID($D52,ROW($1:$9)+1,1)),{8;7;6;5;4;3;2;1;1}),10)=0,"正確","錯誤")</f>
        <v>#N/A</v>
      </c>
    </row>
    <row r="53" spans="1:16" ht="20.100000000000001" customHeight="1" x14ac:dyDescent="0.25">
      <c r="A53" s="3">
        <v>50</v>
      </c>
      <c r="B53" s="3"/>
      <c r="C53" s="3" t="str">
        <f t="shared" si="0"/>
        <v>請確認</v>
      </c>
      <c r="D53" s="41"/>
      <c r="E53" s="38"/>
      <c r="F53" s="5">
        <f t="shared" si="1"/>
        <v>125</v>
      </c>
      <c r="G53" s="4"/>
      <c r="H53" s="39"/>
      <c r="I53" s="39"/>
      <c r="J53" s="41"/>
      <c r="K53" s="8"/>
      <c r="L53" s="8"/>
      <c r="M53" s="8"/>
      <c r="P53" s="33" t="e">
        <f>IF(MOD(INT(VLOOKUP(LEFT($D53,1),設定資料!$D$2:$F$27,3,FALSE)/10)+
MOD(VLOOKUP(LEFT($D53,1),設定資料!$D$2:$F$27,3,FALSE),10)*9+SUMPRODUCT(VALUE(MID($D53,ROW($1:$9)+1,1)),{8;7;6;5;4;3;2;1;1}),10)=0,"正確","錯誤")</f>
        <v>#N/A</v>
      </c>
    </row>
    <row r="54" spans="1:16" s="10" customFormat="1" ht="20.100000000000001" customHeight="1" x14ac:dyDescent="0.25">
      <c r="A54" s="3">
        <v>51</v>
      </c>
      <c r="B54" s="3"/>
      <c r="C54" s="3" t="str">
        <f t="shared" si="0"/>
        <v>請確認</v>
      </c>
      <c r="D54" s="41"/>
      <c r="E54" s="38"/>
      <c r="F54" s="5">
        <f t="shared" si="1"/>
        <v>125</v>
      </c>
      <c r="G54" s="4"/>
      <c r="H54" s="39"/>
      <c r="I54" s="39"/>
      <c r="J54" s="41"/>
      <c r="K54" s="8"/>
      <c r="L54" s="8"/>
      <c r="M54" s="8"/>
      <c r="N54" s="32"/>
      <c r="P54" s="33" t="e">
        <f>IF(MOD(INT(VLOOKUP(LEFT($D54,1),設定資料!$D$2:$F$27,3,FALSE)/10)+
MOD(VLOOKUP(LEFT($D54,1),設定資料!$D$2:$F$27,3,FALSE),10)*9+SUMPRODUCT(VALUE(MID($D54,ROW($1:$9)+1,1)),{8;7;6;5;4;3;2;1;1}),10)=0,"正確","錯誤")</f>
        <v>#N/A</v>
      </c>
    </row>
    <row r="55" spans="1:16" ht="20.100000000000001" customHeight="1" x14ac:dyDescent="0.25">
      <c r="A55" s="3">
        <v>52</v>
      </c>
      <c r="B55" s="3"/>
      <c r="C55" s="3" t="str">
        <f t="shared" si="0"/>
        <v>請確認</v>
      </c>
      <c r="D55" s="41"/>
      <c r="E55" s="38"/>
      <c r="F55" s="5">
        <f t="shared" si="1"/>
        <v>125</v>
      </c>
      <c r="G55" s="4"/>
      <c r="H55" s="39"/>
      <c r="I55" s="39"/>
      <c r="J55" s="41"/>
      <c r="K55" s="8"/>
      <c r="L55" s="8"/>
      <c r="M55" s="8"/>
      <c r="P55" s="33" t="e">
        <f>IF(MOD(INT(VLOOKUP(LEFT($D55,1),設定資料!$D$2:$F$27,3,FALSE)/10)+
MOD(VLOOKUP(LEFT($D55,1),設定資料!$D$2:$F$27,3,FALSE),10)*9+SUMPRODUCT(VALUE(MID($D55,ROW($1:$9)+1,1)),{8;7;6;5;4;3;2;1;1}),10)=0,"正確","錯誤")</f>
        <v>#N/A</v>
      </c>
    </row>
    <row r="56" spans="1:16" ht="20.100000000000001" customHeight="1" x14ac:dyDescent="0.25">
      <c r="A56" s="3">
        <v>53</v>
      </c>
      <c r="B56" s="3"/>
      <c r="C56" s="3" t="str">
        <f t="shared" si="0"/>
        <v>請確認</v>
      </c>
      <c r="D56" s="41"/>
      <c r="E56" s="38"/>
      <c r="F56" s="5">
        <f t="shared" si="1"/>
        <v>125</v>
      </c>
      <c r="G56" s="4"/>
      <c r="H56" s="39"/>
      <c r="I56" s="39"/>
      <c r="J56" s="41"/>
      <c r="K56" s="46"/>
      <c r="L56" s="46"/>
      <c r="M56" s="8"/>
      <c r="P56" s="33" t="e">
        <f>IF(MOD(INT(VLOOKUP(LEFT($D56,1),設定資料!$D$2:$F$27,3,FALSE)/10)+
MOD(VLOOKUP(LEFT($D56,1),設定資料!$D$2:$F$27,3,FALSE),10)*9+SUMPRODUCT(VALUE(MID($D56,ROW($1:$9)+1,1)),{8;7;6;5;4;3;2;1;1}),10)=0,"正確","錯誤")</f>
        <v>#N/A</v>
      </c>
    </row>
    <row r="57" spans="1:16" ht="20.100000000000001" customHeight="1" x14ac:dyDescent="0.25">
      <c r="A57" s="3">
        <v>54</v>
      </c>
      <c r="B57" s="3"/>
      <c r="C57" s="3" t="str">
        <f t="shared" si="0"/>
        <v>請確認</v>
      </c>
      <c r="D57" s="3"/>
      <c r="E57" s="38"/>
      <c r="F57" s="5">
        <f t="shared" si="1"/>
        <v>125</v>
      </c>
      <c r="G57" s="39"/>
      <c r="H57" s="39"/>
      <c r="I57" s="39"/>
      <c r="J57" s="41"/>
      <c r="K57" s="3"/>
      <c r="L57" s="3"/>
      <c r="M57" s="8"/>
      <c r="P57" s="33" t="e">
        <f>IF(MOD(INT(VLOOKUP(LEFT($D57,1),設定資料!$D$2:$F$27,3,FALSE)/10)+
MOD(VLOOKUP(LEFT($D57,1),設定資料!$D$2:$F$27,3,FALSE),10)*9+SUMPRODUCT(VALUE(MID($D57,ROW($1:$9)+1,1)),{8;7;6;5;4;3;2;1;1}),10)=0,"正確","錯誤")</f>
        <v>#N/A</v>
      </c>
    </row>
    <row r="58" spans="1:16" ht="20.100000000000001" customHeight="1" x14ac:dyDescent="0.25">
      <c r="A58" s="3">
        <v>55</v>
      </c>
      <c r="B58" s="3"/>
      <c r="C58" s="3" t="str">
        <f t="shared" si="0"/>
        <v>請確認</v>
      </c>
      <c r="D58" s="41"/>
      <c r="E58" s="38"/>
      <c r="F58" s="5">
        <f t="shared" si="1"/>
        <v>125</v>
      </c>
      <c r="G58" s="4"/>
      <c r="H58" s="39"/>
      <c r="I58" s="39"/>
      <c r="J58" s="41"/>
      <c r="K58" s="8"/>
      <c r="L58" s="8"/>
      <c r="M58" s="8"/>
      <c r="P58" s="33" t="e">
        <f>IF(MOD(INT(VLOOKUP(LEFT($D58,1),設定資料!$D$2:$F$27,3,FALSE)/10)+
MOD(VLOOKUP(LEFT($D58,1),設定資料!$D$2:$F$27,3,FALSE),10)*9+SUMPRODUCT(VALUE(MID($D58,ROW($1:$9)+1,1)),{8;7;6;5;4;3;2;1;1}),10)=0,"正確","錯誤")</f>
        <v>#N/A</v>
      </c>
    </row>
    <row r="59" spans="1:16" ht="20.100000000000001" customHeight="1" x14ac:dyDescent="0.25">
      <c r="A59" s="3">
        <v>56</v>
      </c>
      <c r="B59" s="3"/>
      <c r="C59" s="3" t="str">
        <f t="shared" si="0"/>
        <v>請確認</v>
      </c>
      <c r="D59" s="41"/>
      <c r="E59" s="38"/>
      <c r="F59" s="5">
        <f t="shared" si="1"/>
        <v>125</v>
      </c>
      <c r="G59" s="39"/>
      <c r="H59" s="39"/>
      <c r="I59" s="39"/>
      <c r="J59" s="41"/>
      <c r="K59" s="41"/>
      <c r="L59" s="41"/>
      <c r="M59" s="8"/>
      <c r="P59" s="33" t="e">
        <f>IF(MOD(INT(VLOOKUP(LEFT($D59,1),設定資料!$D$2:$F$27,3,FALSE)/10)+
MOD(VLOOKUP(LEFT($D59,1),設定資料!$D$2:$F$27,3,FALSE),10)*9+SUMPRODUCT(VALUE(MID($D59,ROW($1:$9)+1,1)),{8;7;6;5;4;3;2;1;1}),10)=0,"正確","錯誤")</f>
        <v>#N/A</v>
      </c>
    </row>
    <row r="60" spans="1:16" ht="20.100000000000001" customHeight="1" x14ac:dyDescent="0.25">
      <c r="A60" s="3">
        <v>57</v>
      </c>
      <c r="B60" s="3"/>
      <c r="C60" s="3" t="str">
        <f t="shared" si="0"/>
        <v>請確認</v>
      </c>
      <c r="D60" s="41"/>
      <c r="E60" s="38"/>
      <c r="F60" s="5">
        <f t="shared" si="1"/>
        <v>125</v>
      </c>
      <c r="G60" s="39"/>
      <c r="H60" s="39"/>
      <c r="I60" s="39"/>
      <c r="J60" s="41"/>
      <c r="K60" s="8"/>
      <c r="L60" s="8"/>
      <c r="M60" s="8"/>
      <c r="P60" s="33" t="e">
        <f>IF(MOD(INT(VLOOKUP(LEFT($D60,1),設定資料!$D$2:$F$27,3,FALSE)/10)+
MOD(VLOOKUP(LEFT($D60,1),設定資料!$D$2:$F$27,3,FALSE),10)*9+SUMPRODUCT(VALUE(MID($D60,ROW($1:$9)+1,1)),{8;7;6;5;4;3;2;1;1}),10)=0,"正確","錯誤")</f>
        <v>#N/A</v>
      </c>
    </row>
    <row r="61" spans="1:16" ht="20.100000000000001" customHeight="1" x14ac:dyDescent="0.25">
      <c r="A61" s="3">
        <v>58</v>
      </c>
      <c r="B61" s="3"/>
      <c r="C61" s="3" t="str">
        <f t="shared" si="0"/>
        <v>請確認</v>
      </c>
      <c r="D61" s="3"/>
      <c r="E61" s="38"/>
      <c r="F61" s="5">
        <f t="shared" si="1"/>
        <v>125</v>
      </c>
      <c r="G61" s="39"/>
      <c r="H61" s="39"/>
      <c r="I61" s="39"/>
      <c r="J61" s="41"/>
      <c r="K61" s="8"/>
      <c r="L61" s="8"/>
      <c r="M61" s="8"/>
      <c r="P61" s="33" t="e">
        <f>IF(MOD(INT(VLOOKUP(LEFT($D61,1),設定資料!$D$2:$F$27,3,FALSE)/10)+
MOD(VLOOKUP(LEFT($D61,1),設定資料!$D$2:$F$27,3,FALSE),10)*9+SUMPRODUCT(VALUE(MID($D61,ROW($1:$9)+1,1)),{8;7;6;5;4;3;2;1;1}),10)=0,"正確","錯誤")</f>
        <v>#N/A</v>
      </c>
    </row>
    <row r="62" spans="1:16" ht="20.100000000000001" customHeight="1" x14ac:dyDescent="0.25">
      <c r="A62" s="3">
        <v>59</v>
      </c>
      <c r="B62" s="3"/>
      <c r="C62" s="3" t="str">
        <f t="shared" si="0"/>
        <v>請確認</v>
      </c>
      <c r="D62" s="41"/>
      <c r="E62" s="38"/>
      <c r="F62" s="5">
        <f t="shared" si="1"/>
        <v>125</v>
      </c>
      <c r="G62" s="39"/>
      <c r="H62" s="39"/>
      <c r="I62" s="39"/>
      <c r="J62" s="41"/>
      <c r="K62" s="8"/>
      <c r="L62" s="46"/>
      <c r="M62" s="8"/>
      <c r="P62" s="33" t="e">
        <f>IF(MOD(INT(VLOOKUP(LEFT($D62,1),設定資料!$D$2:$F$27,3,FALSE)/10)+
MOD(VLOOKUP(LEFT($D62,1),設定資料!$D$2:$F$27,3,FALSE),10)*9+SUMPRODUCT(VALUE(MID($D62,ROW($1:$9)+1,1)),{8;7;6;5;4;3;2;1;1}),10)=0,"正確","錯誤")</f>
        <v>#N/A</v>
      </c>
    </row>
    <row r="63" spans="1:16" ht="20.100000000000001" customHeight="1" x14ac:dyDescent="0.25">
      <c r="A63" s="3">
        <v>60</v>
      </c>
      <c r="B63" s="3"/>
      <c r="C63" s="3" t="str">
        <f t="shared" si="0"/>
        <v>請確認</v>
      </c>
      <c r="D63" s="41"/>
      <c r="E63" s="38"/>
      <c r="F63" s="5">
        <f t="shared" si="1"/>
        <v>125</v>
      </c>
      <c r="G63" s="39"/>
      <c r="H63" s="39"/>
      <c r="I63" s="39"/>
      <c r="J63" s="41"/>
      <c r="K63" s="8"/>
      <c r="L63" s="8"/>
      <c r="M63" s="8"/>
      <c r="P63" s="33" t="e">
        <f>IF(MOD(INT(VLOOKUP(LEFT($D63,1),設定資料!$D$2:$F$27,3,FALSE)/10)+
MOD(VLOOKUP(LEFT($D63,1),設定資料!$D$2:$F$27,3,FALSE),10)*9+SUMPRODUCT(VALUE(MID($D63,ROW($1:$9)+1,1)),{8;7;6;5;4;3;2;1;1}),10)=0,"正確","錯誤")</f>
        <v>#N/A</v>
      </c>
    </row>
    <row r="64" spans="1:16" ht="20.100000000000001" customHeight="1" x14ac:dyDescent="0.25">
      <c r="A64" s="3">
        <v>61</v>
      </c>
      <c r="B64" s="3"/>
      <c r="C64" s="3" t="str">
        <f t="shared" si="0"/>
        <v>請確認</v>
      </c>
      <c r="D64" s="41"/>
      <c r="E64" s="38"/>
      <c r="F64" s="5">
        <f t="shared" si="1"/>
        <v>125</v>
      </c>
      <c r="G64" s="39"/>
      <c r="H64" s="39"/>
      <c r="I64" s="39"/>
      <c r="J64" s="41"/>
      <c r="K64" s="8"/>
      <c r="L64" s="8"/>
      <c r="M64" s="8"/>
      <c r="P64" s="33" t="e">
        <f>IF(MOD(INT(VLOOKUP(LEFT($D64,1),設定資料!$D$2:$F$27,3,FALSE)/10)+
MOD(VLOOKUP(LEFT($D64,1),設定資料!$D$2:$F$27,3,FALSE),10)*9+SUMPRODUCT(VALUE(MID($D64,ROW($1:$9)+1,1)),{8;7;6;5;4;3;2;1;1}),10)=0,"正確","錯誤")</f>
        <v>#N/A</v>
      </c>
    </row>
    <row r="65" spans="1:16" ht="20.100000000000001" customHeight="1" x14ac:dyDescent="0.25">
      <c r="A65" s="3">
        <v>62</v>
      </c>
      <c r="B65" s="3"/>
      <c r="C65" s="3" t="str">
        <f t="shared" si="0"/>
        <v>請確認</v>
      </c>
      <c r="D65" s="41"/>
      <c r="E65" s="38"/>
      <c r="F65" s="5">
        <f t="shared" si="1"/>
        <v>125</v>
      </c>
      <c r="G65" s="39"/>
      <c r="H65" s="39"/>
      <c r="I65" s="39"/>
      <c r="J65" s="41"/>
      <c r="K65" s="8"/>
      <c r="L65" s="8"/>
      <c r="M65" s="8"/>
      <c r="P65" s="33" t="e">
        <f>IF(MOD(INT(VLOOKUP(LEFT($D65,1),設定資料!$D$2:$F$27,3,FALSE)/10)+
MOD(VLOOKUP(LEFT($D65,1),設定資料!$D$2:$F$27,3,FALSE),10)*9+SUMPRODUCT(VALUE(MID($D65,ROW($1:$9)+1,1)),{8;7;6;5;4;3;2;1;1}),10)=0,"正確","錯誤")</f>
        <v>#N/A</v>
      </c>
    </row>
    <row r="66" spans="1:16" ht="20.100000000000001" customHeight="1" x14ac:dyDescent="0.25">
      <c r="A66" s="3">
        <v>63</v>
      </c>
      <c r="B66" s="3"/>
      <c r="C66" s="3" t="str">
        <f t="shared" si="0"/>
        <v>請確認</v>
      </c>
      <c r="D66" s="41"/>
      <c r="E66" s="38"/>
      <c r="F66" s="5">
        <f t="shared" si="1"/>
        <v>125</v>
      </c>
      <c r="G66" s="39"/>
      <c r="H66" s="39"/>
      <c r="I66" s="39"/>
      <c r="J66" s="41"/>
      <c r="K66" s="8"/>
      <c r="L66" s="8"/>
      <c r="M66" s="8"/>
      <c r="P66" s="33" t="e">
        <f>IF(MOD(INT(VLOOKUP(LEFT($D66,1),設定資料!$D$2:$F$27,3,FALSE)/10)+
MOD(VLOOKUP(LEFT($D66,1),設定資料!$D$2:$F$27,3,FALSE),10)*9+SUMPRODUCT(VALUE(MID($D66,ROW($1:$9)+1,1)),{8;7;6;5;4;3;2;1;1}),10)=0,"正確","錯誤")</f>
        <v>#N/A</v>
      </c>
    </row>
    <row r="67" spans="1:16" ht="20.100000000000001" customHeight="1" x14ac:dyDescent="0.25">
      <c r="A67" s="3">
        <v>64</v>
      </c>
      <c r="B67" s="3"/>
      <c r="C67" s="3" t="str">
        <f t="shared" si="0"/>
        <v>請確認</v>
      </c>
      <c r="D67" s="41"/>
      <c r="E67" s="38"/>
      <c r="F67" s="5">
        <f t="shared" si="1"/>
        <v>125</v>
      </c>
      <c r="G67" s="39"/>
      <c r="H67" s="39"/>
      <c r="I67" s="39"/>
      <c r="J67" s="41"/>
      <c r="K67" s="8"/>
      <c r="L67" s="8"/>
      <c r="M67" s="8"/>
      <c r="P67" s="33" t="e">
        <f>IF(MOD(INT(VLOOKUP(LEFT($D67,1),設定資料!$D$2:$F$27,3,FALSE)/10)+
MOD(VLOOKUP(LEFT($D67,1),設定資料!$D$2:$F$27,3,FALSE),10)*9+SUMPRODUCT(VALUE(MID($D67,ROW($1:$9)+1,1)),{8;7;6;5;4;3;2;1;1}),10)=0,"正確","錯誤")</f>
        <v>#N/A</v>
      </c>
    </row>
    <row r="68" spans="1:16" ht="20.100000000000001" customHeight="1" x14ac:dyDescent="0.25">
      <c r="A68" s="3">
        <v>65</v>
      </c>
      <c r="B68" s="3"/>
      <c r="C68" s="3" t="str">
        <f t="shared" si="0"/>
        <v>請確認</v>
      </c>
      <c r="D68" s="41"/>
      <c r="E68" s="38"/>
      <c r="F68" s="5">
        <f t="shared" si="1"/>
        <v>125</v>
      </c>
      <c r="G68" s="39"/>
      <c r="H68" s="39"/>
      <c r="I68" s="39"/>
      <c r="J68" s="41"/>
      <c r="K68" s="8"/>
      <c r="L68" s="8"/>
      <c r="M68" s="8"/>
      <c r="P68" s="33" t="e">
        <f>IF(MOD(INT(VLOOKUP(LEFT($D68,1),設定資料!$D$2:$F$27,3,FALSE)/10)+
MOD(VLOOKUP(LEFT($D68,1),設定資料!$D$2:$F$27,3,FALSE),10)*9+SUMPRODUCT(VALUE(MID($D68,ROW($1:$9)+1,1)),{8;7;6;5;4;3;2;1;1}),10)=0,"正確","錯誤")</f>
        <v>#N/A</v>
      </c>
    </row>
    <row r="69" spans="1:16" ht="20.100000000000001" customHeight="1" x14ac:dyDescent="0.25">
      <c r="A69" s="3">
        <v>66</v>
      </c>
      <c r="B69" s="3"/>
      <c r="C69" s="3" t="str">
        <f t="shared" ref="C69:C132" si="2">IF(MID(D69,2,1)="1","男",IF(MID(D69,2,1)="2","女","請確認"))</f>
        <v>請確認</v>
      </c>
      <c r="D69" s="41"/>
      <c r="E69" s="38"/>
      <c r="F69" s="5">
        <f t="shared" ref="F69:F132" si="3">DATEDIF(E69,DATE($D$2+1911,$F$2,1),"Y")</f>
        <v>125</v>
      </c>
      <c r="G69" s="39"/>
      <c r="H69" s="39"/>
      <c r="I69" s="39"/>
      <c r="J69" s="41"/>
      <c r="K69" s="8"/>
      <c r="L69" s="8"/>
      <c r="M69" s="8"/>
      <c r="P69" s="33" t="e">
        <f>IF(MOD(INT(VLOOKUP(LEFT($D69,1),設定資料!$D$2:$F$27,3,FALSE)/10)+
MOD(VLOOKUP(LEFT($D69,1),設定資料!$D$2:$F$27,3,FALSE),10)*9+SUMPRODUCT(VALUE(MID($D69,ROW($1:$9)+1,1)),{8;7;6;5;4;3;2;1;1}),10)=0,"正確","錯誤")</f>
        <v>#N/A</v>
      </c>
    </row>
    <row r="70" spans="1:16" ht="20.100000000000001" customHeight="1" x14ac:dyDescent="0.25">
      <c r="A70" s="3">
        <v>67</v>
      </c>
      <c r="B70" s="3"/>
      <c r="C70" s="3" t="str">
        <f t="shared" si="2"/>
        <v>請確認</v>
      </c>
      <c r="D70" s="41"/>
      <c r="E70" s="38"/>
      <c r="F70" s="5">
        <f t="shared" si="3"/>
        <v>125</v>
      </c>
      <c r="G70" s="39"/>
      <c r="H70" s="39"/>
      <c r="I70" s="39"/>
      <c r="J70" s="41"/>
      <c r="K70" s="8"/>
      <c r="L70" s="8"/>
      <c r="M70" s="8"/>
      <c r="P70" s="33" t="e">
        <f>IF(MOD(INT(VLOOKUP(LEFT($D70,1),設定資料!$D$2:$F$27,3,FALSE)/10)+
MOD(VLOOKUP(LEFT($D70,1),設定資料!$D$2:$F$27,3,FALSE),10)*9+SUMPRODUCT(VALUE(MID($D70,ROW($1:$9)+1,1)),{8;7;6;5;4;3;2;1;1}),10)=0,"正確","錯誤")</f>
        <v>#N/A</v>
      </c>
    </row>
    <row r="71" spans="1:16" ht="20.100000000000001" customHeight="1" x14ac:dyDescent="0.25">
      <c r="A71" s="3">
        <v>68</v>
      </c>
      <c r="B71" s="3"/>
      <c r="C71" s="3" t="str">
        <f t="shared" si="2"/>
        <v>請確認</v>
      </c>
      <c r="D71" s="3"/>
      <c r="E71" s="38"/>
      <c r="F71" s="5">
        <f t="shared" si="3"/>
        <v>125</v>
      </c>
      <c r="G71" s="39"/>
      <c r="H71" s="39"/>
      <c r="I71" s="39"/>
      <c r="J71" s="3"/>
      <c r="K71" s="46"/>
      <c r="L71" s="46"/>
      <c r="M71" s="8"/>
      <c r="P71" s="33" t="e">
        <f>IF(MOD(INT(VLOOKUP(LEFT($D71,1),設定資料!$D$2:$F$27,3,FALSE)/10)+
MOD(VLOOKUP(LEFT($D71,1),設定資料!$D$2:$F$27,3,FALSE),10)*9+SUMPRODUCT(VALUE(MID($D71,ROW($1:$9)+1,1)),{8;7;6;5;4;3;2;1;1}),10)=0,"正確","錯誤")</f>
        <v>#N/A</v>
      </c>
    </row>
    <row r="72" spans="1:16" ht="20.100000000000001" customHeight="1" x14ac:dyDescent="0.25">
      <c r="A72" s="3">
        <v>69</v>
      </c>
      <c r="B72" s="3"/>
      <c r="C72" s="3" t="str">
        <f t="shared" si="2"/>
        <v>請確認</v>
      </c>
      <c r="D72" s="41"/>
      <c r="E72" s="38"/>
      <c r="F72" s="5">
        <f t="shared" si="3"/>
        <v>125</v>
      </c>
      <c r="G72" s="39"/>
      <c r="H72" s="39"/>
      <c r="I72" s="39"/>
      <c r="J72" s="41"/>
      <c r="K72" s="8"/>
      <c r="L72" s="8"/>
      <c r="M72" s="8"/>
      <c r="P72" s="33" t="e">
        <f>IF(MOD(INT(VLOOKUP(LEFT($D72,1),設定資料!$D$2:$F$27,3,FALSE)/10)+
MOD(VLOOKUP(LEFT($D72,1),設定資料!$D$2:$F$27,3,FALSE),10)*9+SUMPRODUCT(VALUE(MID($D72,ROW($1:$9)+1,1)),{8;7;6;5;4;3;2;1;1}),10)=0,"正確","錯誤")</f>
        <v>#N/A</v>
      </c>
    </row>
    <row r="73" spans="1:16" ht="20.100000000000001" customHeight="1" x14ac:dyDescent="0.25">
      <c r="A73" s="3">
        <v>70</v>
      </c>
      <c r="B73" s="3"/>
      <c r="C73" s="3" t="str">
        <f t="shared" si="2"/>
        <v>請確認</v>
      </c>
      <c r="D73" s="41"/>
      <c r="E73" s="38"/>
      <c r="F73" s="5">
        <f t="shared" si="3"/>
        <v>125</v>
      </c>
      <c r="G73" s="39"/>
      <c r="H73" s="39"/>
      <c r="I73" s="39"/>
      <c r="J73" s="41"/>
      <c r="K73" s="8"/>
      <c r="L73" s="8"/>
      <c r="M73" s="8"/>
      <c r="P73" s="33" t="e">
        <f>IF(MOD(INT(VLOOKUP(LEFT($D73,1),設定資料!$D$2:$F$27,3,FALSE)/10)+
MOD(VLOOKUP(LEFT($D73,1),設定資料!$D$2:$F$27,3,FALSE),10)*9+SUMPRODUCT(VALUE(MID($D73,ROW($1:$9)+1,1)),{8;7;6;5;4;3;2;1;1}),10)=0,"正確","錯誤")</f>
        <v>#N/A</v>
      </c>
    </row>
    <row r="74" spans="1:16" ht="20.100000000000001" customHeight="1" x14ac:dyDescent="0.25">
      <c r="A74" s="3">
        <v>71</v>
      </c>
      <c r="B74" s="3"/>
      <c r="C74" s="3" t="str">
        <f t="shared" si="2"/>
        <v>請確認</v>
      </c>
      <c r="D74" s="41"/>
      <c r="E74" s="38"/>
      <c r="F74" s="5">
        <f t="shared" si="3"/>
        <v>125</v>
      </c>
      <c r="G74" s="39"/>
      <c r="H74" s="39"/>
      <c r="I74" s="39"/>
      <c r="J74" s="41"/>
      <c r="K74" s="8"/>
      <c r="L74" s="8"/>
      <c r="M74" s="8"/>
      <c r="P74" s="33" t="e">
        <f>IF(MOD(INT(VLOOKUP(LEFT($D74,1),設定資料!$D$2:$F$27,3,FALSE)/10)+
MOD(VLOOKUP(LEFT($D74,1),設定資料!$D$2:$F$27,3,FALSE),10)*9+SUMPRODUCT(VALUE(MID($D74,ROW($1:$9)+1,1)),{8;7;6;5;4;3;2;1;1}),10)=0,"正確","錯誤")</f>
        <v>#N/A</v>
      </c>
    </row>
    <row r="75" spans="1:16" ht="20.100000000000001" customHeight="1" x14ac:dyDescent="0.25">
      <c r="A75" s="3">
        <v>72</v>
      </c>
      <c r="B75" s="3"/>
      <c r="C75" s="3" t="str">
        <f t="shared" si="2"/>
        <v>請確認</v>
      </c>
      <c r="D75" s="43"/>
      <c r="E75" s="38"/>
      <c r="F75" s="5">
        <f t="shared" si="3"/>
        <v>125</v>
      </c>
      <c r="G75" s="39"/>
      <c r="H75" s="39"/>
      <c r="I75" s="39"/>
      <c r="J75" s="41"/>
      <c r="K75" s="8"/>
      <c r="L75" s="8"/>
      <c r="M75" s="8"/>
      <c r="P75" s="33" t="e">
        <f>IF(MOD(INT(VLOOKUP(LEFT($D75,1),設定資料!$D$2:$F$27,3,FALSE)/10)+
MOD(VLOOKUP(LEFT($D75,1),設定資料!$D$2:$F$27,3,FALSE),10)*9+SUMPRODUCT(VALUE(MID($D75,ROW($1:$9)+1,1)),{8;7;6;5;4;3;2;1;1}),10)=0,"正確","錯誤")</f>
        <v>#N/A</v>
      </c>
    </row>
    <row r="76" spans="1:16" ht="20.100000000000001" customHeight="1" x14ac:dyDescent="0.25">
      <c r="A76" s="3">
        <v>73</v>
      </c>
      <c r="B76" s="3"/>
      <c r="C76" s="3" t="str">
        <f t="shared" si="2"/>
        <v>請確認</v>
      </c>
      <c r="D76" s="41"/>
      <c r="E76" s="38"/>
      <c r="F76" s="5">
        <f t="shared" si="3"/>
        <v>125</v>
      </c>
      <c r="G76" s="39"/>
      <c r="H76" s="39"/>
      <c r="I76" s="39"/>
      <c r="J76" s="41"/>
      <c r="K76" s="8"/>
      <c r="L76" s="8"/>
      <c r="M76" s="8"/>
      <c r="P76" s="33" t="e">
        <f>IF(MOD(INT(VLOOKUP(LEFT($D76,1),設定資料!$D$2:$F$27,3,FALSE)/10)+
MOD(VLOOKUP(LEFT($D76,1),設定資料!$D$2:$F$27,3,FALSE),10)*9+SUMPRODUCT(VALUE(MID($D76,ROW($1:$9)+1,1)),{8;7;6;5;4;3;2;1;1}),10)=0,"正確","錯誤")</f>
        <v>#N/A</v>
      </c>
    </row>
    <row r="77" spans="1:16" ht="20.100000000000001" customHeight="1" x14ac:dyDescent="0.25">
      <c r="A77" s="3">
        <v>74</v>
      </c>
      <c r="B77" s="3"/>
      <c r="C77" s="3" t="str">
        <f t="shared" si="2"/>
        <v>請確認</v>
      </c>
      <c r="D77" s="41"/>
      <c r="E77" s="38"/>
      <c r="F77" s="5">
        <f t="shared" si="3"/>
        <v>125</v>
      </c>
      <c r="G77" s="39"/>
      <c r="H77" s="39"/>
      <c r="I77" s="39"/>
      <c r="J77" s="41"/>
      <c r="K77" s="8"/>
      <c r="L77" s="8"/>
      <c r="M77" s="8"/>
      <c r="P77" s="33" t="e">
        <f>IF(MOD(INT(VLOOKUP(LEFT($D77,1),設定資料!$D$2:$F$27,3,FALSE)/10)+
MOD(VLOOKUP(LEFT($D77,1),設定資料!$D$2:$F$27,3,FALSE),10)*9+SUMPRODUCT(VALUE(MID($D77,ROW($1:$9)+1,1)),{8;7;6;5;4;3;2;1;1}),10)=0,"正確","錯誤")</f>
        <v>#N/A</v>
      </c>
    </row>
    <row r="78" spans="1:16" ht="20.100000000000001" customHeight="1" x14ac:dyDescent="0.25">
      <c r="A78" s="3">
        <v>75</v>
      </c>
      <c r="B78" s="3"/>
      <c r="C78" s="3" t="str">
        <f t="shared" si="2"/>
        <v>請確認</v>
      </c>
      <c r="D78" s="41"/>
      <c r="E78" s="38"/>
      <c r="F78" s="5">
        <f t="shared" si="3"/>
        <v>125</v>
      </c>
      <c r="G78" s="39"/>
      <c r="H78" s="39"/>
      <c r="I78" s="39"/>
      <c r="J78" s="41"/>
      <c r="K78" s="8"/>
      <c r="L78" s="8"/>
      <c r="M78" s="8"/>
      <c r="P78" s="33" t="e">
        <f>IF(MOD(INT(VLOOKUP(LEFT($D78,1),設定資料!$D$2:$F$27,3,FALSE)/10)+
MOD(VLOOKUP(LEFT($D78,1),設定資料!$D$2:$F$27,3,FALSE),10)*9+SUMPRODUCT(VALUE(MID($D78,ROW($1:$9)+1,1)),{8;7;6;5;4;3;2;1;1}),10)=0,"正確","錯誤")</f>
        <v>#N/A</v>
      </c>
    </row>
    <row r="79" spans="1:16" ht="20.100000000000001" customHeight="1" x14ac:dyDescent="0.25">
      <c r="A79" s="3">
        <v>76</v>
      </c>
      <c r="B79" s="3"/>
      <c r="C79" s="3" t="str">
        <f t="shared" si="2"/>
        <v>請確認</v>
      </c>
      <c r="D79" s="41"/>
      <c r="E79" s="38"/>
      <c r="F79" s="5">
        <f t="shared" si="3"/>
        <v>125</v>
      </c>
      <c r="G79" s="39"/>
      <c r="H79" s="39"/>
      <c r="I79" s="39"/>
      <c r="J79" s="41"/>
      <c r="K79" s="8"/>
      <c r="L79" s="8"/>
      <c r="M79" s="8"/>
      <c r="P79" s="33" t="e">
        <f>IF(MOD(INT(VLOOKUP(LEFT($D79,1),設定資料!$D$2:$F$27,3,FALSE)/10)+
MOD(VLOOKUP(LEFT($D79,1),設定資料!$D$2:$F$27,3,FALSE),10)*9+SUMPRODUCT(VALUE(MID($D79,ROW($1:$9)+1,1)),{8;7;6;5;4;3;2;1;1}),10)=0,"正確","錯誤")</f>
        <v>#N/A</v>
      </c>
    </row>
    <row r="80" spans="1:16" ht="20.100000000000001" customHeight="1" x14ac:dyDescent="0.25">
      <c r="A80" s="3">
        <v>77</v>
      </c>
      <c r="B80" s="3"/>
      <c r="C80" s="3" t="str">
        <f t="shared" si="2"/>
        <v>請確認</v>
      </c>
      <c r="D80" s="3"/>
      <c r="E80" s="38"/>
      <c r="F80" s="5">
        <f t="shared" si="3"/>
        <v>125</v>
      </c>
      <c r="G80" s="39"/>
      <c r="H80" s="39"/>
      <c r="I80" s="39"/>
      <c r="J80" s="41"/>
      <c r="K80" s="46"/>
      <c r="L80" s="46"/>
      <c r="M80" s="8"/>
      <c r="P80" s="33" t="e">
        <f>IF(MOD(INT(VLOOKUP(LEFT($D80,1),設定資料!$D$2:$F$27,3,FALSE)/10)+
MOD(VLOOKUP(LEFT($D80,1),設定資料!$D$2:$F$27,3,FALSE),10)*9+SUMPRODUCT(VALUE(MID($D80,ROW($1:$9)+1,1)),{8;7;6;5;4;3;2;1;1}),10)=0,"正確","錯誤")</f>
        <v>#N/A</v>
      </c>
    </row>
    <row r="81" spans="1:16" ht="20.100000000000001" customHeight="1" x14ac:dyDescent="0.25">
      <c r="A81" s="3">
        <v>78</v>
      </c>
      <c r="B81" s="3"/>
      <c r="C81" s="3" t="str">
        <f t="shared" si="2"/>
        <v>請確認</v>
      </c>
      <c r="D81" s="41"/>
      <c r="E81" s="38"/>
      <c r="F81" s="5">
        <f t="shared" si="3"/>
        <v>125</v>
      </c>
      <c r="G81" s="39"/>
      <c r="H81" s="39"/>
      <c r="I81" s="39"/>
      <c r="J81" s="41"/>
      <c r="K81" s="8"/>
      <c r="L81" s="8"/>
      <c r="M81" s="8"/>
      <c r="P81" s="33" t="e">
        <f>IF(MOD(INT(VLOOKUP(LEFT($D81,1),設定資料!$D$2:$F$27,3,FALSE)/10)+
MOD(VLOOKUP(LEFT($D81,1),設定資料!$D$2:$F$27,3,FALSE),10)*9+SUMPRODUCT(VALUE(MID($D81,ROW($1:$9)+1,1)),{8;7;6;5;4;3;2;1;1}),10)=0,"正確","錯誤")</f>
        <v>#N/A</v>
      </c>
    </row>
    <row r="82" spans="1:16" ht="20.100000000000001" customHeight="1" x14ac:dyDescent="0.25">
      <c r="A82" s="3">
        <v>79</v>
      </c>
      <c r="B82" s="3"/>
      <c r="C82" s="3" t="str">
        <f t="shared" si="2"/>
        <v>請確認</v>
      </c>
      <c r="D82" s="41"/>
      <c r="E82" s="38"/>
      <c r="F82" s="5">
        <f t="shared" si="3"/>
        <v>125</v>
      </c>
      <c r="G82" s="39"/>
      <c r="H82" s="39"/>
      <c r="I82" s="39"/>
      <c r="J82" s="41"/>
      <c r="K82" s="8"/>
      <c r="L82" s="8"/>
      <c r="M82" s="8"/>
      <c r="P82" s="33" t="e">
        <f>IF(MOD(INT(VLOOKUP(LEFT($D82,1),設定資料!$D$2:$F$27,3,FALSE)/10)+
MOD(VLOOKUP(LEFT($D82,1),設定資料!$D$2:$F$27,3,FALSE),10)*9+SUMPRODUCT(VALUE(MID($D82,ROW($1:$9)+1,1)),{8;7;6;5;4;3;2;1;1}),10)=0,"正確","錯誤")</f>
        <v>#N/A</v>
      </c>
    </row>
    <row r="83" spans="1:16" ht="20.100000000000001" customHeight="1" x14ac:dyDescent="0.25">
      <c r="A83" s="3">
        <v>80</v>
      </c>
      <c r="B83" s="3"/>
      <c r="C83" s="3" t="str">
        <f t="shared" si="2"/>
        <v>請確認</v>
      </c>
      <c r="D83" s="3"/>
      <c r="E83" s="38"/>
      <c r="F83" s="5">
        <f t="shared" si="3"/>
        <v>125</v>
      </c>
      <c r="G83" s="39"/>
      <c r="H83" s="39"/>
      <c r="I83" s="39"/>
      <c r="J83" s="41"/>
      <c r="K83" s="46"/>
      <c r="L83" s="46"/>
      <c r="M83" s="8"/>
      <c r="P83" s="33" t="e">
        <f>IF(MOD(INT(VLOOKUP(LEFT($D83,1),設定資料!$D$2:$F$27,3,FALSE)/10)+
MOD(VLOOKUP(LEFT($D83,1),設定資料!$D$2:$F$27,3,FALSE),10)*9+SUMPRODUCT(VALUE(MID($D83,ROW($1:$9)+1,1)),{8;7;6;5;4;3;2;1;1}),10)=0,"正確","錯誤")</f>
        <v>#N/A</v>
      </c>
    </row>
    <row r="84" spans="1:16" ht="20.100000000000001" customHeight="1" x14ac:dyDescent="0.25">
      <c r="A84" s="3">
        <v>81</v>
      </c>
      <c r="B84" s="3"/>
      <c r="C84" s="3" t="str">
        <f t="shared" si="2"/>
        <v>請確認</v>
      </c>
      <c r="D84" s="3"/>
      <c r="E84" s="38"/>
      <c r="F84" s="5">
        <f t="shared" si="3"/>
        <v>125</v>
      </c>
      <c r="G84" s="39"/>
      <c r="H84" s="39"/>
      <c r="I84" s="39"/>
      <c r="J84" s="41"/>
      <c r="K84" s="46"/>
      <c r="L84" s="46"/>
      <c r="M84" s="8"/>
      <c r="P84" s="33" t="e">
        <f>IF(MOD(INT(VLOOKUP(LEFT($D84,1),設定資料!$D$2:$F$27,3,FALSE)/10)+
MOD(VLOOKUP(LEFT($D84,1),設定資料!$D$2:$F$27,3,FALSE),10)*9+SUMPRODUCT(VALUE(MID($D84,ROW($1:$9)+1,1)),{8;7;6;5;4;3;2;1;1}),10)=0,"正確","錯誤")</f>
        <v>#N/A</v>
      </c>
    </row>
    <row r="85" spans="1:16" ht="20.100000000000001" customHeight="1" x14ac:dyDescent="0.25">
      <c r="A85" s="3">
        <v>82</v>
      </c>
      <c r="B85" s="3"/>
      <c r="C85" s="3" t="str">
        <f t="shared" si="2"/>
        <v>請確認</v>
      </c>
      <c r="D85" s="41"/>
      <c r="E85" s="38"/>
      <c r="F85" s="5">
        <f t="shared" si="3"/>
        <v>125</v>
      </c>
      <c r="G85" s="39"/>
      <c r="H85" s="39"/>
      <c r="I85" s="39"/>
      <c r="J85" s="41"/>
      <c r="K85" s="8"/>
      <c r="L85" s="8"/>
      <c r="M85" s="8"/>
      <c r="N85" s="48"/>
      <c r="P85" s="33" t="e">
        <f>IF(MOD(INT(VLOOKUP(LEFT($D85,1),設定資料!$D$2:$F$27,3,FALSE)/10)+
MOD(VLOOKUP(LEFT($D85,1),設定資料!$D$2:$F$27,3,FALSE),10)*9+SUMPRODUCT(VALUE(MID($D85,ROW($1:$9)+1,1)),{8;7;6;5;4;3;2;1;1}),10)=0,"正確","錯誤")</f>
        <v>#N/A</v>
      </c>
    </row>
    <row r="86" spans="1:16" ht="20.100000000000001" customHeight="1" x14ac:dyDescent="0.25">
      <c r="A86" s="3">
        <v>83</v>
      </c>
      <c r="B86" s="3"/>
      <c r="C86" s="3" t="str">
        <f t="shared" si="2"/>
        <v>請確認</v>
      </c>
      <c r="D86" s="41"/>
      <c r="E86" s="38"/>
      <c r="F86" s="5">
        <f t="shared" si="3"/>
        <v>125</v>
      </c>
      <c r="G86" s="39"/>
      <c r="H86" s="39"/>
      <c r="I86" s="39"/>
      <c r="J86" s="41"/>
      <c r="K86" s="41"/>
      <c r="L86" s="41"/>
      <c r="M86" s="8"/>
      <c r="P86" s="33" t="e">
        <f>IF(MOD(INT(VLOOKUP(LEFT($D86,1),設定資料!$D$2:$F$27,3,FALSE)/10)+
MOD(VLOOKUP(LEFT($D86,1),設定資料!$D$2:$F$27,3,FALSE),10)*9+SUMPRODUCT(VALUE(MID($D86,ROW($1:$9)+1,1)),{8;7;6;5;4;3;2;1;1}),10)=0,"正確","錯誤")</f>
        <v>#N/A</v>
      </c>
    </row>
    <row r="87" spans="1:16" ht="20.100000000000001" customHeight="1" x14ac:dyDescent="0.25">
      <c r="A87" s="3">
        <v>84</v>
      </c>
      <c r="B87" s="3"/>
      <c r="C87" s="3" t="str">
        <f t="shared" si="2"/>
        <v>請確認</v>
      </c>
      <c r="D87" s="39"/>
      <c r="E87" s="38"/>
      <c r="F87" s="5">
        <f t="shared" si="3"/>
        <v>125</v>
      </c>
      <c r="G87" s="39"/>
      <c r="H87" s="39"/>
      <c r="I87" s="39"/>
      <c r="J87" s="39"/>
      <c r="K87" s="8"/>
      <c r="L87" s="8"/>
      <c r="M87" s="8"/>
      <c r="P87" s="33" t="e">
        <f>IF(MOD(INT(VLOOKUP(LEFT($D87,1),設定資料!$D$2:$F$27,3,FALSE)/10)+
MOD(VLOOKUP(LEFT($D87,1),設定資料!$D$2:$F$27,3,FALSE),10)*9+SUMPRODUCT(VALUE(MID($D87,ROW($1:$9)+1,1)),{8;7;6;5;4;3;2;1;1}),10)=0,"正確","錯誤")</f>
        <v>#N/A</v>
      </c>
    </row>
    <row r="88" spans="1:16" ht="20.100000000000001" customHeight="1" x14ac:dyDescent="0.25">
      <c r="A88" s="3">
        <v>85</v>
      </c>
      <c r="B88" s="3"/>
      <c r="C88" s="3" t="str">
        <f t="shared" si="2"/>
        <v>請確認</v>
      </c>
      <c r="D88" s="41"/>
      <c r="E88" s="38"/>
      <c r="F88" s="5">
        <f t="shared" si="3"/>
        <v>125</v>
      </c>
      <c r="G88" s="39"/>
      <c r="H88" s="39"/>
      <c r="I88" s="39"/>
      <c r="J88" s="41"/>
      <c r="K88" s="8"/>
      <c r="L88" s="8"/>
      <c r="M88" s="8"/>
      <c r="P88" s="33" t="e">
        <f>IF(MOD(INT(VLOOKUP(LEFT($D88,1),設定資料!$D$2:$F$27,3,FALSE)/10)+
MOD(VLOOKUP(LEFT($D88,1),設定資料!$D$2:$F$27,3,FALSE),10)*9+SUMPRODUCT(VALUE(MID($D88,ROW($1:$9)+1,1)),{8;7;6;5;4;3;2;1;1}),10)=0,"正確","錯誤")</f>
        <v>#N/A</v>
      </c>
    </row>
    <row r="89" spans="1:16" ht="20.100000000000001" customHeight="1" x14ac:dyDescent="0.25">
      <c r="A89" s="3">
        <v>86</v>
      </c>
      <c r="B89" s="3"/>
      <c r="C89" s="3" t="str">
        <f t="shared" si="2"/>
        <v>請確認</v>
      </c>
      <c r="D89" s="43"/>
      <c r="E89" s="38"/>
      <c r="F89" s="5">
        <f t="shared" si="3"/>
        <v>125</v>
      </c>
      <c r="G89" s="39"/>
      <c r="H89" s="39"/>
      <c r="I89" s="39"/>
      <c r="J89" s="39"/>
      <c r="K89" s="8"/>
      <c r="L89" s="8"/>
      <c r="M89" s="8"/>
      <c r="N89" s="48"/>
      <c r="P89" s="33" t="e">
        <f>IF(MOD(INT(VLOOKUP(LEFT($D89,1),設定資料!$D$2:$F$27,3,FALSE)/10)+
MOD(VLOOKUP(LEFT($D89,1),設定資料!$D$2:$F$27,3,FALSE),10)*9+SUMPRODUCT(VALUE(MID($D89,ROW($1:$9)+1,1)),{8;7;6;5;4;3;2;1;1}),10)=0,"正確","錯誤")</f>
        <v>#N/A</v>
      </c>
    </row>
    <row r="90" spans="1:16" s="1" customFormat="1" ht="20.100000000000001" customHeight="1" x14ac:dyDescent="0.25">
      <c r="A90" s="3">
        <v>87</v>
      </c>
      <c r="B90" s="3"/>
      <c r="C90" s="3" t="str">
        <f t="shared" si="2"/>
        <v>請確認</v>
      </c>
      <c r="D90" s="41"/>
      <c r="E90" s="38"/>
      <c r="F90" s="5">
        <f t="shared" si="3"/>
        <v>125</v>
      </c>
      <c r="G90" s="39"/>
      <c r="H90" s="39"/>
      <c r="I90" s="39"/>
      <c r="J90" s="41"/>
      <c r="K90" s="8"/>
      <c r="L90" s="8"/>
      <c r="M90" s="8"/>
      <c r="N90" s="32"/>
      <c r="O90" s="48"/>
      <c r="P90" s="33" t="e">
        <f>IF(MOD(INT(VLOOKUP(LEFT($D90,1),設定資料!$D$2:$F$27,3,FALSE)/10)+
MOD(VLOOKUP(LEFT($D90,1),設定資料!$D$2:$F$27,3,FALSE),10)*9+SUMPRODUCT(VALUE(MID($D90,ROW($1:$9)+1,1)),{8;7;6;5;4;3;2;1;1}),10)=0,"正確","錯誤")</f>
        <v>#N/A</v>
      </c>
    </row>
    <row r="91" spans="1:16" ht="20.100000000000001" customHeight="1" x14ac:dyDescent="0.25">
      <c r="A91" s="3">
        <v>88</v>
      </c>
      <c r="B91" s="3"/>
      <c r="C91" s="3" t="str">
        <f t="shared" si="2"/>
        <v>請確認</v>
      </c>
      <c r="D91" s="41"/>
      <c r="E91" s="38"/>
      <c r="F91" s="5">
        <f t="shared" si="3"/>
        <v>125</v>
      </c>
      <c r="G91" s="39"/>
      <c r="H91" s="39"/>
      <c r="I91" s="39"/>
      <c r="J91" s="41"/>
      <c r="K91" s="8"/>
      <c r="L91" s="8"/>
      <c r="M91" s="8"/>
      <c r="P91" s="33" t="e">
        <f>IF(MOD(INT(VLOOKUP(LEFT($D91,1),設定資料!$D$2:$F$27,3,FALSE)/10)+
MOD(VLOOKUP(LEFT($D91,1),設定資料!$D$2:$F$27,3,FALSE),10)*9+SUMPRODUCT(VALUE(MID($D91,ROW($1:$9)+1,1)),{8;7;6;5;4;3;2;1;1}),10)=0,"正確","錯誤")</f>
        <v>#N/A</v>
      </c>
    </row>
    <row r="92" spans="1:16" ht="20.100000000000001" customHeight="1" x14ac:dyDescent="0.25">
      <c r="A92" s="3">
        <v>89</v>
      </c>
      <c r="B92" s="3"/>
      <c r="C92" s="3" t="str">
        <f t="shared" si="2"/>
        <v>請確認</v>
      </c>
      <c r="D92" s="39"/>
      <c r="E92" s="38"/>
      <c r="F92" s="5">
        <f t="shared" si="3"/>
        <v>125</v>
      </c>
      <c r="G92" s="39"/>
      <c r="H92" s="39"/>
      <c r="I92" s="39"/>
      <c r="J92" s="39"/>
      <c r="K92" s="8"/>
      <c r="L92" s="8"/>
      <c r="M92" s="8"/>
      <c r="P92" s="33" t="e">
        <f>IF(MOD(INT(VLOOKUP(LEFT($D92,1),設定資料!$D$2:$F$27,3,FALSE)/10)+
MOD(VLOOKUP(LEFT($D92,1),設定資料!$D$2:$F$27,3,FALSE),10)*9+SUMPRODUCT(VALUE(MID($D92,ROW($1:$9)+1,1)),{8;7;6;5;4;3;2;1;1}),10)=0,"正確","錯誤")</f>
        <v>#N/A</v>
      </c>
    </row>
    <row r="93" spans="1:16" ht="20.100000000000001" customHeight="1" x14ac:dyDescent="0.25">
      <c r="A93" s="3">
        <v>90</v>
      </c>
      <c r="B93" s="39"/>
      <c r="C93" s="3" t="str">
        <f t="shared" si="2"/>
        <v>請確認</v>
      </c>
      <c r="D93" s="39"/>
      <c r="E93" s="38"/>
      <c r="F93" s="5">
        <f t="shared" si="3"/>
        <v>125</v>
      </c>
      <c r="G93" s="39"/>
      <c r="H93" s="39"/>
      <c r="I93" s="39"/>
      <c r="J93" s="39"/>
      <c r="K93" s="46"/>
      <c r="L93" s="46"/>
      <c r="M93" s="8"/>
      <c r="P93" s="33" t="e">
        <f>IF(MOD(INT(VLOOKUP(LEFT($D93,1),設定資料!$D$2:$F$27,3,FALSE)/10)+
MOD(VLOOKUP(LEFT($D93,1),設定資料!$D$2:$F$27,3,FALSE),10)*9+SUMPRODUCT(VALUE(MID($D93,ROW($1:$9)+1,1)),{8;7;6;5;4;3;2;1;1}),10)=0,"正確","錯誤")</f>
        <v>#N/A</v>
      </c>
    </row>
    <row r="94" spans="1:16" s="1" customFormat="1" ht="20.100000000000001" customHeight="1" x14ac:dyDescent="0.25">
      <c r="A94" s="3">
        <v>91</v>
      </c>
      <c r="B94" s="3"/>
      <c r="C94" s="3" t="str">
        <f t="shared" si="2"/>
        <v>請確認</v>
      </c>
      <c r="D94" s="41"/>
      <c r="E94" s="38"/>
      <c r="F94" s="5">
        <f t="shared" si="3"/>
        <v>125</v>
      </c>
      <c r="G94" s="39"/>
      <c r="H94" s="39"/>
      <c r="I94" s="39"/>
      <c r="J94" s="41"/>
      <c r="K94" s="8"/>
      <c r="L94" s="8"/>
      <c r="M94" s="8"/>
      <c r="N94" s="32"/>
      <c r="O94" s="48"/>
      <c r="P94" s="33" t="e">
        <f>IF(MOD(INT(VLOOKUP(LEFT($D94,1),設定資料!$D$2:$F$27,3,FALSE)/10)+
MOD(VLOOKUP(LEFT($D94,1),設定資料!$D$2:$F$27,3,FALSE),10)*9+SUMPRODUCT(VALUE(MID($D94,ROW($1:$9)+1,1)),{8;7;6;5;4;3;2;1;1}),10)=0,"正確","錯誤")</f>
        <v>#N/A</v>
      </c>
    </row>
    <row r="95" spans="1:16" ht="20.100000000000001" customHeight="1" x14ac:dyDescent="0.25">
      <c r="A95" s="3">
        <v>92</v>
      </c>
      <c r="B95" s="3"/>
      <c r="C95" s="3" t="str">
        <f t="shared" si="2"/>
        <v>請確認</v>
      </c>
      <c r="D95" s="41"/>
      <c r="E95" s="38"/>
      <c r="F95" s="5">
        <f t="shared" si="3"/>
        <v>125</v>
      </c>
      <c r="G95" s="39"/>
      <c r="H95" s="39"/>
      <c r="I95" s="39"/>
      <c r="J95" s="41"/>
      <c r="K95" s="8"/>
      <c r="L95" s="8"/>
      <c r="M95" s="8"/>
      <c r="P95" s="33" t="e">
        <f>IF(MOD(INT(VLOOKUP(LEFT($D95,1),設定資料!$D$2:$F$27,3,FALSE)/10)+
MOD(VLOOKUP(LEFT($D95,1),設定資料!$D$2:$F$27,3,FALSE),10)*9+SUMPRODUCT(VALUE(MID($D95,ROW($1:$9)+1,1)),{8;7;6;5;4;3;2;1;1}),10)=0,"正確","錯誤")</f>
        <v>#N/A</v>
      </c>
    </row>
    <row r="96" spans="1:16" ht="20.100000000000001" customHeight="1" x14ac:dyDescent="0.25">
      <c r="A96" s="3">
        <v>93</v>
      </c>
      <c r="B96" s="3"/>
      <c r="C96" s="3" t="str">
        <f t="shared" si="2"/>
        <v>請確認</v>
      </c>
      <c r="D96" s="43"/>
      <c r="E96" s="38"/>
      <c r="F96" s="5">
        <f t="shared" si="3"/>
        <v>125</v>
      </c>
      <c r="G96" s="39"/>
      <c r="H96" s="39"/>
      <c r="I96" s="39"/>
      <c r="J96" s="39"/>
      <c r="K96" s="8"/>
      <c r="L96" s="8"/>
      <c r="M96" s="8"/>
      <c r="P96" s="33" t="e">
        <f>IF(MOD(INT(VLOOKUP(LEFT($D96,1),設定資料!$D$2:$F$27,3,FALSE)/10)+
MOD(VLOOKUP(LEFT($D96,1),設定資料!$D$2:$F$27,3,FALSE),10)*9+SUMPRODUCT(VALUE(MID($D96,ROW($1:$9)+1,1)),{8;7;6;5;4;3;2;1;1}),10)=0,"正確","錯誤")</f>
        <v>#N/A</v>
      </c>
    </row>
    <row r="97" spans="1:16" ht="20.100000000000001" customHeight="1" x14ac:dyDescent="0.25">
      <c r="A97" s="3">
        <v>94</v>
      </c>
      <c r="B97" s="3"/>
      <c r="C97" s="3" t="str">
        <f t="shared" si="2"/>
        <v>請確認</v>
      </c>
      <c r="D97" s="41"/>
      <c r="E97" s="38"/>
      <c r="F97" s="5">
        <f t="shared" si="3"/>
        <v>125</v>
      </c>
      <c r="G97" s="39"/>
      <c r="H97" s="39"/>
      <c r="I97" s="39"/>
      <c r="J97" s="41"/>
      <c r="K97" s="8"/>
      <c r="L97" s="8"/>
      <c r="M97" s="8"/>
      <c r="N97" s="49"/>
      <c r="P97" s="33" t="e">
        <f>IF(MOD(INT(VLOOKUP(LEFT($D97,1),設定資料!$D$2:$F$27,3,FALSE)/10)+
MOD(VLOOKUP(LEFT($D97,1),設定資料!$D$2:$F$27,3,FALSE),10)*9+SUMPRODUCT(VALUE(MID($D97,ROW($1:$9)+1,1)),{8;7;6;5;4;3;2;1;1}),10)=0,"正確","錯誤")</f>
        <v>#N/A</v>
      </c>
    </row>
    <row r="98" spans="1:16" ht="20.100000000000001" customHeight="1" x14ac:dyDescent="0.25">
      <c r="A98" s="3">
        <v>95</v>
      </c>
      <c r="B98" s="3"/>
      <c r="C98" s="3" t="str">
        <f t="shared" si="2"/>
        <v>請確認</v>
      </c>
      <c r="D98" s="41"/>
      <c r="E98" s="38"/>
      <c r="F98" s="5">
        <f t="shared" si="3"/>
        <v>125</v>
      </c>
      <c r="G98" s="39"/>
      <c r="H98" s="39"/>
      <c r="I98" s="39"/>
      <c r="J98" s="3"/>
      <c r="K98" s="8"/>
      <c r="L98" s="46"/>
      <c r="M98" s="8"/>
      <c r="N98" s="48"/>
      <c r="P98" s="33" t="e">
        <f>IF(MOD(INT(VLOOKUP(LEFT($D98,1),設定資料!$D$2:$F$27,3,FALSE)/10)+
MOD(VLOOKUP(LEFT($D98,1),設定資料!$D$2:$F$27,3,FALSE),10)*9+SUMPRODUCT(VALUE(MID($D98,ROW($1:$9)+1,1)),{8;7;6;5;4;3;2;1;1}),10)=0,"正確","錯誤")</f>
        <v>#N/A</v>
      </c>
    </row>
    <row r="99" spans="1:16" ht="20.100000000000001" customHeight="1" x14ac:dyDescent="0.25">
      <c r="A99" s="3">
        <v>96</v>
      </c>
      <c r="B99" s="3"/>
      <c r="C99" s="3" t="str">
        <f t="shared" si="2"/>
        <v>請確認</v>
      </c>
      <c r="D99" s="41"/>
      <c r="E99" s="38"/>
      <c r="F99" s="5">
        <f t="shared" si="3"/>
        <v>125</v>
      </c>
      <c r="G99" s="39"/>
      <c r="H99" s="39"/>
      <c r="I99" s="39"/>
      <c r="J99" s="41"/>
      <c r="K99" s="8"/>
      <c r="L99" s="8"/>
      <c r="M99" s="8"/>
      <c r="N99" s="48"/>
      <c r="P99" s="33" t="e">
        <f>IF(MOD(INT(VLOOKUP(LEFT($D99,1),設定資料!$D$2:$F$27,3,FALSE)/10)+
MOD(VLOOKUP(LEFT($D99,1),設定資料!$D$2:$F$27,3,FALSE),10)*9+SUMPRODUCT(VALUE(MID($D99,ROW($1:$9)+1,1)),{8;7;6;5;4;3;2;1;1}),10)=0,"正確","錯誤")</f>
        <v>#N/A</v>
      </c>
    </row>
    <row r="100" spans="1:16" ht="20.100000000000001" customHeight="1" x14ac:dyDescent="0.25">
      <c r="A100" s="3">
        <v>97</v>
      </c>
      <c r="B100" s="39"/>
      <c r="C100" s="3" t="str">
        <f t="shared" si="2"/>
        <v>請確認</v>
      </c>
      <c r="D100" s="39"/>
      <c r="E100" s="38"/>
      <c r="F100" s="5">
        <f t="shared" si="3"/>
        <v>125</v>
      </c>
      <c r="G100" s="39"/>
      <c r="H100" s="39"/>
      <c r="I100" s="39"/>
      <c r="J100" s="39"/>
      <c r="K100" s="46"/>
      <c r="L100" s="46"/>
      <c r="M100" s="8"/>
      <c r="P100" s="33" t="e">
        <f>IF(MOD(INT(VLOOKUP(LEFT($D100,1),設定資料!$D$2:$F$27,3,FALSE)/10)+
MOD(VLOOKUP(LEFT($D100,1),設定資料!$D$2:$F$27,3,FALSE),10)*9+SUMPRODUCT(VALUE(MID($D100,ROW($1:$9)+1,1)),{8;7;6;5;4;3;2;1;1}),10)=0,"正確","錯誤")</f>
        <v>#N/A</v>
      </c>
    </row>
    <row r="101" spans="1:16" ht="20.100000000000001" customHeight="1" x14ac:dyDescent="0.25">
      <c r="A101" s="3">
        <v>98</v>
      </c>
      <c r="B101" s="39"/>
      <c r="C101" s="3" t="str">
        <f t="shared" si="2"/>
        <v>請確認</v>
      </c>
      <c r="D101" s="39"/>
      <c r="E101" s="38"/>
      <c r="F101" s="5">
        <f t="shared" si="3"/>
        <v>125</v>
      </c>
      <c r="G101" s="39"/>
      <c r="H101" s="39"/>
      <c r="I101" s="39"/>
      <c r="J101" s="39"/>
      <c r="K101" s="46"/>
      <c r="L101" s="46"/>
      <c r="M101" s="8"/>
      <c r="P101" s="33" t="e">
        <f>IF(MOD(INT(VLOOKUP(LEFT($D101,1),設定資料!$D$2:$F$27,3,FALSE)/10)+
MOD(VLOOKUP(LEFT($D101,1),設定資料!$D$2:$F$27,3,FALSE),10)*9+SUMPRODUCT(VALUE(MID($D101,ROW($1:$9)+1,1)),{8;7;6;5;4;3;2;1;1}),10)=0,"正確","錯誤")</f>
        <v>#N/A</v>
      </c>
    </row>
    <row r="102" spans="1:16" customFormat="1" ht="20.100000000000001" customHeight="1" x14ac:dyDescent="0.25">
      <c r="A102" s="3">
        <v>99</v>
      </c>
      <c r="B102" s="3"/>
      <c r="C102" s="3" t="str">
        <f t="shared" si="2"/>
        <v>請確認</v>
      </c>
      <c r="D102" s="41"/>
      <c r="E102" s="38"/>
      <c r="F102" s="5">
        <f t="shared" si="3"/>
        <v>125</v>
      </c>
      <c r="G102" s="39"/>
      <c r="H102" s="39"/>
      <c r="I102" s="39"/>
      <c r="J102" s="41"/>
      <c r="K102" s="8"/>
      <c r="L102" s="8"/>
      <c r="M102" s="8"/>
      <c r="N102" s="32"/>
      <c r="O102" s="50"/>
      <c r="P102" s="33" t="e">
        <f>IF(MOD(INT(VLOOKUP(LEFT($D102,1),設定資料!$D$2:$F$27,3,FALSE)/10)+
MOD(VLOOKUP(LEFT($D102,1),設定資料!$D$2:$F$27,3,FALSE),10)*9+SUMPRODUCT(VALUE(MID($D102,ROW($1:$9)+1,1)),{8;7;6;5;4;3;2;1;1}),10)=0,"正確","錯誤")</f>
        <v>#N/A</v>
      </c>
    </row>
    <row r="103" spans="1:16" s="1" customFormat="1" ht="20.100000000000001" customHeight="1" x14ac:dyDescent="0.25">
      <c r="A103" s="3">
        <v>100</v>
      </c>
      <c r="B103" s="3"/>
      <c r="C103" s="3" t="str">
        <f t="shared" si="2"/>
        <v>請確認</v>
      </c>
      <c r="D103" s="41"/>
      <c r="E103" s="38"/>
      <c r="F103" s="5">
        <f t="shared" si="3"/>
        <v>125</v>
      </c>
      <c r="G103" s="39"/>
      <c r="H103" s="39"/>
      <c r="I103" s="39"/>
      <c r="J103" s="41"/>
      <c r="K103" s="8"/>
      <c r="L103" s="8"/>
      <c r="M103" s="8"/>
      <c r="N103" s="32"/>
      <c r="O103" s="48"/>
      <c r="P103" s="33" t="e">
        <f>IF(MOD(INT(VLOOKUP(LEFT($D103,1),設定資料!$D$2:$F$27,3,FALSE)/10)+
MOD(VLOOKUP(LEFT($D103,1),設定資料!$D$2:$F$27,3,FALSE),10)*9+SUMPRODUCT(VALUE(MID($D103,ROW($1:$9)+1,1)),{8;7;6;5;4;3;2;1;1}),10)=0,"正確","錯誤")</f>
        <v>#N/A</v>
      </c>
    </row>
    <row r="104" spans="1:16" s="1" customFormat="1" ht="20.100000000000001" customHeight="1" x14ac:dyDescent="0.25">
      <c r="A104" s="3">
        <v>101</v>
      </c>
      <c r="B104" s="3"/>
      <c r="C104" s="3" t="str">
        <f t="shared" si="2"/>
        <v>請確認</v>
      </c>
      <c r="D104" s="41"/>
      <c r="E104" s="38"/>
      <c r="F104" s="5">
        <f t="shared" si="3"/>
        <v>125</v>
      </c>
      <c r="G104" s="39"/>
      <c r="H104" s="39"/>
      <c r="I104" s="39"/>
      <c r="J104" s="41"/>
      <c r="K104" s="8"/>
      <c r="L104" s="46"/>
      <c r="M104" s="8"/>
      <c r="N104" s="32"/>
      <c r="O104" s="48"/>
      <c r="P104" s="33" t="e">
        <f>IF(MOD(INT(VLOOKUP(LEFT($D104,1),設定資料!$D$2:$F$27,3,FALSE)/10)+
MOD(VLOOKUP(LEFT($D104,1),設定資料!$D$2:$F$27,3,FALSE),10)*9+SUMPRODUCT(VALUE(MID($D104,ROW($1:$9)+1,1)),{8;7;6;5;4;3;2;1;1}),10)=0,"正確","錯誤")</f>
        <v>#N/A</v>
      </c>
    </row>
    <row r="105" spans="1:16" ht="20.100000000000001" customHeight="1" x14ac:dyDescent="0.25">
      <c r="A105" s="3">
        <v>102</v>
      </c>
      <c r="B105" s="3"/>
      <c r="C105" s="3" t="str">
        <f t="shared" si="2"/>
        <v>請確認</v>
      </c>
      <c r="D105" s="3"/>
      <c r="E105" s="38"/>
      <c r="F105" s="5">
        <f t="shared" si="3"/>
        <v>125</v>
      </c>
      <c r="G105" s="39"/>
      <c r="H105" s="3"/>
      <c r="I105" s="3"/>
      <c r="J105" s="41"/>
      <c r="K105" s="3"/>
      <c r="L105" s="3"/>
      <c r="M105" s="8"/>
      <c r="P105" s="33" t="e">
        <f>IF(MOD(INT(VLOOKUP(LEFT($D105,1),設定資料!$D$2:$F$27,3,FALSE)/10)+
MOD(VLOOKUP(LEFT($D105,1),設定資料!$D$2:$F$27,3,FALSE),10)*9+SUMPRODUCT(VALUE(MID($D105,ROW($1:$9)+1,1)),{8;7;6;5;4;3;2;1;1}),10)=0,"正確","錯誤")</f>
        <v>#N/A</v>
      </c>
    </row>
    <row r="106" spans="1:16" ht="20.100000000000001" customHeight="1" x14ac:dyDescent="0.25">
      <c r="A106" s="3">
        <v>103</v>
      </c>
      <c r="B106" s="3"/>
      <c r="C106" s="3" t="str">
        <f t="shared" si="2"/>
        <v>請確認</v>
      </c>
      <c r="D106" s="3"/>
      <c r="E106" s="38"/>
      <c r="F106" s="5">
        <f t="shared" si="3"/>
        <v>125</v>
      </c>
      <c r="G106" s="39"/>
      <c r="H106" s="3"/>
      <c r="I106" s="3"/>
      <c r="J106" s="3"/>
      <c r="K106" s="3"/>
      <c r="L106" s="3"/>
      <c r="M106" s="8"/>
      <c r="P106" s="33" t="e">
        <f>IF(MOD(INT(VLOOKUP(LEFT($D106,1),設定資料!$D$2:$F$27,3,FALSE)/10)+
MOD(VLOOKUP(LEFT($D106,1),設定資料!$D$2:$F$27,3,FALSE),10)*9+SUMPRODUCT(VALUE(MID($D106,ROW($1:$9)+1,1)),{8;7;6;5;4;3;2;1;1}),10)=0,"正確","錯誤")</f>
        <v>#N/A</v>
      </c>
    </row>
    <row r="107" spans="1:16" ht="20.100000000000001" customHeight="1" x14ac:dyDescent="0.25">
      <c r="A107" s="3">
        <v>104</v>
      </c>
      <c r="B107" s="3"/>
      <c r="C107" s="3" t="str">
        <f t="shared" si="2"/>
        <v>請確認</v>
      </c>
      <c r="D107" s="3"/>
      <c r="E107" s="38"/>
      <c r="F107" s="5">
        <f t="shared" si="3"/>
        <v>125</v>
      </c>
      <c r="G107" s="39"/>
      <c r="H107" s="3"/>
      <c r="I107" s="3"/>
      <c r="J107" s="3"/>
      <c r="K107" s="3"/>
      <c r="L107" s="3"/>
      <c r="M107" s="8"/>
      <c r="P107" s="33" t="e">
        <f>IF(MOD(INT(VLOOKUP(LEFT($D107,1),設定資料!$D$2:$F$27,3,FALSE)/10)+
MOD(VLOOKUP(LEFT($D107,1),設定資料!$D$2:$F$27,3,FALSE),10)*9+SUMPRODUCT(VALUE(MID($D107,ROW($1:$9)+1,1)),{8;7;6;5;4;3;2;1;1}),10)=0,"正確","錯誤")</f>
        <v>#N/A</v>
      </c>
    </row>
    <row r="108" spans="1:16" ht="20.100000000000001" customHeight="1" x14ac:dyDescent="0.25">
      <c r="A108" s="3">
        <v>105</v>
      </c>
      <c r="B108" s="41"/>
      <c r="C108" s="3" t="str">
        <f t="shared" si="2"/>
        <v>請確認</v>
      </c>
      <c r="D108" s="41"/>
      <c r="E108" s="38"/>
      <c r="F108" s="5">
        <f t="shared" si="3"/>
        <v>125</v>
      </c>
      <c r="G108" s="39"/>
      <c r="H108" s="39"/>
      <c r="I108" s="39"/>
      <c r="J108" s="41"/>
      <c r="K108" s="41"/>
      <c r="L108" s="41"/>
      <c r="M108" s="8"/>
      <c r="P108" s="33" t="e">
        <f>IF(MOD(INT(VLOOKUP(LEFT($D108,1),設定資料!$D$2:$F$27,3,FALSE)/10)+
MOD(VLOOKUP(LEFT($D108,1),設定資料!$D$2:$F$27,3,FALSE),10)*9+SUMPRODUCT(VALUE(MID($D108,ROW($1:$9)+1,1)),{8;7;6;5;4;3;2;1;1}),10)=0,"正確","錯誤")</f>
        <v>#N/A</v>
      </c>
    </row>
    <row r="109" spans="1:16" ht="20.100000000000001" customHeight="1" x14ac:dyDescent="0.25">
      <c r="A109" s="3">
        <v>106</v>
      </c>
      <c r="B109" s="41"/>
      <c r="C109" s="3" t="str">
        <f t="shared" si="2"/>
        <v>請確認</v>
      </c>
      <c r="D109" s="41"/>
      <c r="E109" s="38"/>
      <c r="F109" s="5">
        <f t="shared" si="3"/>
        <v>125</v>
      </c>
      <c r="G109" s="39"/>
      <c r="H109" s="39"/>
      <c r="I109" s="39"/>
      <c r="J109" s="41"/>
      <c r="K109" s="41"/>
      <c r="L109" s="41"/>
      <c r="M109" s="8"/>
      <c r="P109" s="33" t="e">
        <f>IF(MOD(INT(VLOOKUP(LEFT($D109,1),設定資料!$D$2:$F$27,3,FALSE)/10)+
MOD(VLOOKUP(LEFT($D109,1),設定資料!$D$2:$F$27,3,FALSE),10)*9+SUMPRODUCT(VALUE(MID($D109,ROW($1:$9)+1,1)),{8;7;6;5;4;3;2;1;1}),10)=0,"正確","錯誤")</f>
        <v>#N/A</v>
      </c>
    </row>
    <row r="110" spans="1:16" ht="20.100000000000001" customHeight="1" x14ac:dyDescent="0.25">
      <c r="A110" s="3">
        <v>107</v>
      </c>
      <c r="B110" s="41"/>
      <c r="C110" s="3" t="str">
        <f t="shared" si="2"/>
        <v>請確認</v>
      </c>
      <c r="D110" s="41"/>
      <c r="E110" s="38"/>
      <c r="F110" s="5">
        <f t="shared" si="3"/>
        <v>125</v>
      </c>
      <c r="G110" s="39"/>
      <c r="H110" s="39"/>
      <c r="I110" s="39"/>
      <c r="J110" s="41"/>
      <c r="K110" s="41"/>
      <c r="L110" s="41"/>
      <c r="M110" s="8"/>
      <c r="P110" s="33" t="e">
        <f>IF(MOD(INT(VLOOKUP(LEFT($D110,1),設定資料!$D$2:$F$27,3,FALSE)/10)+
MOD(VLOOKUP(LEFT($D110,1),設定資料!$D$2:$F$27,3,FALSE),10)*9+SUMPRODUCT(VALUE(MID($D110,ROW($1:$9)+1,1)),{8;7;6;5;4;3;2;1;1}),10)=0,"正確","錯誤")</f>
        <v>#N/A</v>
      </c>
    </row>
    <row r="111" spans="1:16" ht="20.100000000000001" customHeight="1" x14ac:dyDescent="0.25">
      <c r="A111" s="3">
        <v>108</v>
      </c>
      <c r="B111" s="41"/>
      <c r="C111" s="3" t="str">
        <f t="shared" si="2"/>
        <v>請確認</v>
      </c>
      <c r="D111" s="41"/>
      <c r="E111" s="38"/>
      <c r="F111" s="5">
        <f t="shared" si="3"/>
        <v>125</v>
      </c>
      <c r="G111" s="39"/>
      <c r="H111" s="41"/>
      <c r="I111" s="41"/>
      <c r="J111" s="41"/>
      <c r="K111" s="46"/>
      <c r="L111" s="46"/>
      <c r="M111" s="8"/>
      <c r="P111" s="33" t="e">
        <f>IF(MOD(INT(VLOOKUP(LEFT($D111,1),設定資料!$D$2:$F$27,3,FALSE)/10)+
MOD(VLOOKUP(LEFT($D111,1),設定資料!$D$2:$F$27,3,FALSE),10)*9+SUMPRODUCT(VALUE(MID($D111,ROW($1:$9)+1,1)),{8;7;6;5;4;3;2;1;1}),10)=0,"正確","錯誤")</f>
        <v>#N/A</v>
      </c>
    </row>
    <row r="112" spans="1:16" ht="20.100000000000001" customHeight="1" x14ac:dyDescent="0.25">
      <c r="A112" s="3">
        <v>109</v>
      </c>
      <c r="B112" s="41"/>
      <c r="C112" s="3" t="str">
        <f t="shared" si="2"/>
        <v>請確認</v>
      </c>
      <c r="D112" s="41"/>
      <c r="E112" s="38"/>
      <c r="F112" s="5">
        <f t="shared" si="3"/>
        <v>125</v>
      </c>
      <c r="G112" s="39"/>
      <c r="H112" s="41"/>
      <c r="I112" s="41"/>
      <c r="J112" s="41"/>
      <c r="K112" s="46"/>
      <c r="L112" s="46"/>
      <c r="M112" s="8"/>
      <c r="N112" s="49"/>
      <c r="P112" s="33" t="e">
        <f>IF(MOD(INT(VLOOKUP(LEFT($D112,1),設定資料!$D$2:$F$27,3,FALSE)/10)+
MOD(VLOOKUP(LEFT($D112,1),設定資料!$D$2:$F$27,3,FALSE),10)*9+SUMPRODUCT(VALUE(MID($D112,ROW($1:$9)+1,1)),{8;7;6;5;4;3;2;1;1}),10)=0,"正確","錯誤")</f>
        <v>#N/A</v>
      </c>
    </row>
    <row r="113" spans="1:16" ht="20.100000000000001" customHeight="1" x14ac:dyDescent="0.25">
      <c r="A113" s="3">
        <v>110</v>
      </c>
      <c r="B113" s="3"/>
      <c r="C113" s="3" t="str">
        <f t="shared" si="2"/>
        <v>請確認</v>
      </c>
      <c r="D113" s="3"/>
      <c r="E113" s="38"/>
      <c r="F113" s="5">
        <f t="shared" si="3"/>
        <v>125</v>
      </c>
      <c r="G113" s="39"/>
      <c r="H113" s="3"/>
      <c r="I113" s="3"/>
      <c r="J113" s="41"/>
      <c r="K113" s="3"/>
      <c r="L113" s="3"/>
      <c r="M113" s="8"/>
      <c r="N113" s="49"/>
      <c r="P113" s="33" t="e">
        <f>IF(MOD(INT(VLOOKUP(LEFT($D113,1),設定資料!$D$2:$F$27,3,FALSE)/10)+
MOD(VLOOKUP(LEFT($D113,1),設定資料!$D$2:$F$27,3,FALSE),10)*9+SUMPRODUCT(VALUE(MID($D113,ROW($1:$9)+1,1)),{8;7;6;5;4;3;2;1;1}),10)=0,"正確","錯誤")</f>
        <v>#N/A</v>
      </c>
    </row>
    <row r="114" spans="1:16" ht="20.100000000000001" customHeight="1" x14ac:dyDescent="0.25">
      <c r="A114" s="3">
        <v>111</v>
      </c>
      <c r="B114" s="3"/>
      <c r="C114" s="3" t="str">
        <f t="shared" si="2"/>
        <v>請確認</v>
      </c>
      <c r="D114" s="3"/>
      <c r="E114" s="38"/>
      <c r="F114" s="5">
        <f t="shared" si="3"/>
        <v>125</v>
      </c>
      <c r="G114" s="39"/>
      <c r="H114" s="3"/>
      <c r="I114" s="3"/>
      <c r="J114" s="41"/>
      <c r="K114" s="3"/>
      <c r="L114" s="3"/>
      <c r="M114" s="8"/>
      <c r="P114" s="33" t="e">
        <f>IF(MOD(INT(VLOOKUP(LEFT($D114,1),設定資料!$D$2:$F$27,3,FALSE)/10)+
MOD(VLOOKUP(LEFT($D114,1),設定資料!$D$2:$F$27,3,FALSE),10)*9+SUMPRODUCT(VALUE(MID($D114,ROW($1:$9)+1,1)),{8;7;6;5;4;3;2;1;1}),10)=0,"正確","錯誤")</f>
        <v>#N/A</v>
      </c>
    </row>
    <row r="115" spans="1:16" ht="20.100000000000001" customHeight="1" x14ac:dyDescent="0.25">
      <c r="A115" s="3">
        <v>112</v>
      </c>
      <c r="B115" s="41"/>
      <c r="C115" s="3" t="str">
        <f t="shared" si="2"/>
        <v>請確認</v>
      </c>
      <c r="D115" s="41"/>
      <c r="E115" s="38"/>
      <c r="F115" s="5">
        <f t="shared" si="3"/>
        <v>125</v>
      </c>
      <c r="G115" s="39"/>
      <c r="H115" s="39"/>
      <c r="I115" s="39"/>
      <c r="J115" s="41"/>
      <c r="K115" s="41"/>
      <c r="L115" s="41"/>
      <c r="M115" s="8"/>
      <c r="P115" s="33" t="e">
        <f>IF(MOD(INT(VLOOKUP(LEFT($D115,1),設定資料!$D$2:$F$27,3,FALSE)/10)+
MOD(VLOOKUP(LEFT($D115,1),設定資料!$D$2:$F$27,3,FALSE),10)*9+SUMPRODUCT(VALUE(MID($D115,ROW($1:$9)+1,1)),{8;7;6;5;4;3;2;1;1}),10)=0,"正確","錯誤")</f>
        <v>#N/A</v>
      </c>
    </row>
    <row r="116" spans="1:16" ht="20.100000000000001" customHeight="1" x14ac:dyDescent="0.25">
      <c r="A116" s="3">
        <v>113</v>
      </c>
      <c r="B116" s="3"/>
      <c r="C116" s="3" t="str">
        <f t="shared" si="2"/>
        <v>請確認</v>
      </c>
      <c r="D116" s="3"/>
      <c r="E116" s="38"/>
      <c r="F116" s="5">
        <f t="shared" si="3"/>
        <v>125</v>
      </c>
      <c r="G116" s="39"/>
      <c r="H116" s="3"/>
      <c r="I116" s="3"/>
      <c r="J116" s="41"/>
      <c r="K116" s="3"/>
      <c r="L116" s="3"/>
      <c r="M116" s="8"/>
      <c r="P116" s="33" t="e">
        <f>IF(MOD(INT(VLOOKUP(LEFT($D116,1),設定資料!$D$2:$F$27,3,FALSE)/10)+
MOD(VLOOKUP(LEFT($D116,1),設定資料!$D$2:$F$27,3,FALSE),10)*9+SUMPRODUCT(VALUE(MID($D116,ROW($1:$9)+1,1)),{8;7;6;5;4;3;2;1;1}),10)=0,"正確","錯誤")</f>
        <v>#N/A</v>
      </c>
    </row>
    <row r="117" spans="1:16" customFormat="1" ht="20.100000000000001" customHeight="1" x14ac:dyDescent="0.25">
      <c r="A117" s="3">
        <v>114</v>
      </c>
      <c r="B117" s="3"/>
      <c r="C117" s="3" t="str">
        <f t="shared" si="2"/>
        <v>請確認</v>
      </c>
      <c r="D117" s="3"/>
      <c r="E117" s="38"/>
      <c r="F117" s="5">
        <f t="shared" si="3"/>
        <v>125</v>
      </c>
      <c r="G117" s="39"/>
      <c r="H117" s="3"/>
      <c r="I117" s="3"/>
      <c r="J117" s="3"/>
      <c r="K117" s="3"/>
      <c r="L117" s="3"/>
      <c r="M117" s="8"/>
      <c r="N117" s="32"/>
      <c r="O117" s="50"/>
      <c r="P117" s="33" t="e">
        <f>IF(MOD(INT(VLOOKUP(LEFT($D117,1),設定資料!$D$2:$F$27,3,FALSE)/10)+
MOD(VLOOKUP(LEFT($D117,1),設定資料!$D$2:$F$27,3,FALSE),10)*9+SUMPRODUCT(VALUE(MID($D117,ROW($1:$9)+1,1)),{8;7;6;5;4;3;2;1;1}),10)=0,"正確","錯誤")</f>
        <v>#N/A</v>
      </c>
    </row>
    <row r="118" spans="1:16" customFormat="1" ht="20.100000000000001" customHeight="1" x14ac:dyDescent="0.25">
      <c r="A118" s="3">
        <v>115</v>
      </c>
      <c r="B118" s="3"/>
      <c r="C118" s="3" t="str">
        <f t="shared" si="2"/>
        <v>請確認</v>
      </c>
      <c r="D118" s="3"/>
      <c r="E118" s="38"/>
      <c r="F118" s="5">
        <f t="shared" si="3"/>
        <v>125</v>
      </c>
      <c r="G118" s="39"/>
      <c r="H118" s="3"/>
      <c r="I118" s="3"/>
      <c r="J118" s="3"/>
      <c r="K118" s="3"/>
      <c r="L118" s="3"/>
      <c r="M118" s="8"/>
      <c r="N118" s="32"/>
      <c r="O118" s="50"/>
      <c r="P118" s="33" t="e">
        <f>IF(MOD(INT(VLOOKUP(LEFT($D118,1),設定資料!$D$2:$F$27,3,FALSE)/10)+
MOD(VLOOKUP(LEFT($D118,1),設定資料!$D$2:$F$27,3,FALSE),10)*9+SUMPRODUCT(VALUE(MID($D118,ROW($1:$9)+1,1)),{8;7;6;5;4;3;2;1;1}),10)=0,"正確","錯誤")</f>
        <v>#N/A</v>
      </c>
    </row>
    <row r="119" spans="1:16" ht="20.100000000000001" customHeight="1" x14ac:dyDescent="0.25">
      <c r="A119" s="3">
        <v>116</v>
      </c>
      <c r="B119" s="3"/>
      <c r="C119" s="3" t="str">
        <f t="shared" si="2"/>
        <v>請確認</v>
      </c>
      <c r="D119" s="3"/>
      <c r="E119" s="38"/>
      <c r="F119" s="5">
        <f t="shared" si="3"/>
        <v>125</v>
      </c>
      <c r="G119" s="39"/>
      <c r="H119" s="3"/>
      <c r="I119" s="3"/>
      <c r="J119" s="3"/>
      <c r="K119" s="3"/>
      <c r="L119" s="3"/>
      <c r="M119" s="8"/>
      <c r="P119" s="33" t="e">
        <f>IF(MOD(INT(VLOOKUP(LEFT($D119,1),設定資料!$D$2:$F$27,3,FALSE)/10)+
MOD(VLOOKUP(LEFT($D119,1),設定資料!$D$2:$F$27,3,FALSE),10)*9+SUMPRODUCT(VALUE(MID($D119,ROW($1:$9)+1,1)),{8;7;6;5;4;3;2;1;1}),10)=0,"正確","錯誤")</f>
        <v>#N/A</v>
      </c>
    </row>
    <row r="120" spans="1:16" ht="20.100000000000001" customHeight="1" x14ac:dyDescent="0.25">
      <c r="A120" s="3">
        <v>117</v>
      </c>
      <c r="B120" s="3"/>
      <c r="C120" s="3" t="str">
        <f t="shared" si="2"/>
        <v>請確認</v>
      </c>
      <c r="D120" s="3"/>
      <c r="E120" s="38"/>
      <c r="F120" s="5">
        <f t="shared" si="3"/>
        <v>125</v>
      </c>
      <c r="G120" s="39"/>
      <c r="H120" s="3"/>
      <c r="I120" s="3"/>
      <c r="J120" s="3"/>
      <c r="K120" s="3"/>
      <c r="L120" s="3"/>
      <c r="M120" s="8"/>
      <c r="P120" s="33" t="e">
        <f>IF(MOD(INT(VLOOKUP(LEFT($D120,1),設定資料!$D$2:$F$27,3,FALSE)/10)+
MOD(VLOOKUP(LEFT($D120,1),設定資料!$D$2:$F$27,3,FALSE),10)*9+SUMPRODUCT(VALUE(MID($D120,ROW($1:$9)+1,1)),{8;7;6;5;4;3;2;1;1}),10)=0,"正確","錯誤")</f>
        <v>#N/A</v>
      </c>
    </row>
    <row r="121" spans="1:16" ht="20.100000000000001" customHeight="1" x14ac:dyDescent="0.25">
      <c r="A121" s="3">
        <v>118</v>
      </c>
      <c r="B121" s="3"/>
      <c r="C121" s="3" t="str">
        <f t="shared" si="2"/>
        <v>請確認</v>
      </c>
      <c r="D121" s="3"/>
      <c r="E121" s="38"/>
      <c r="F121" s="5">
        <f t="shared" si="3"/>
        <v>125</v>
      </c>
      <c r="G121" s="39"/>
      <c r="H121" s="3"/>
      <c r="I121" s="3"/>
      <c r="J121" s="3"/>
      <c r="K121" s="3"/>
      <c r="L121" s="3"/>
      <c r="M121" s="8"/>
      <c r="P121" s="33" t="e">
        <f>IF(MOD(INT(VLOOKUP(LEFT($D121,1),設定資料!$D$2:$F$27,3,FALSE)/10)+
MOD(VLOOKUP(LEFT($D121,1),設定資料!$D$2:$F$27,3,FALSE),10)*9+SUMPRODUCT(VALUE(MID($D121,ROW($1:$9)+1,1)),{8;7;6;5;4;3;2;1;1}),10)=0,"正確","錯誤")</f>
        <v>#N/A</v>
      </c>
    </row>
    <row r="122" spans="1:16" ht="20.100000000000001" customHeight="1" x14ac:dyDescent="0.25">
      <c r="A122" s="3">
        <v>119</v>
      </c>
      <c r="B122" s="41"/>
      <c r="C122" s="3" t="str">
        <f t="shared" si="2"/>
        <v>請確認</v>
      </c>
      <c r="D122" s="41"/>
      <c r="E122" s="38"/>
      <c r="F122" s="5">
        <f t="shared" si="3"/>
        <v>125</v>
      </c>
      <c r="G122" s="39"/>
      <c r="H122" s="39"/>
      <c r="I122" s="39"/>
      <c r="J122" s="41"/>
      <c r="K122" s="41"/>
      <c r="L122" s="41"/>
      <c r="M122" s="8"/>
      <c r="P122" s="33" t="e">
        <f>IF(MOD(INT(VLOOKUP(LEFT($D122,1),設定資料!$D$2:$F$27,3,FALSE)/10)+
MOD(VLOOKUP(LEFT($D122,1),設定資料!$D$2:$F$27,3,FALSE),10)*9+SUMPRODUCT(VALUE(MID($D122,ROW($1:$9)+1,1)),{8;7;6;5;4;3;2;1;1}),10)=0,"正確","錯誤")</f>
        <v>#N/A</v>
      </c>
    </row>
    <row r="123" spans="1:16" ht="20.100000000000001" customHeight="1" x14ac:dyDescent="0.25">
      <c r="A123" s="3">
        <v>120</v>
      </c>
      <c r="B123" s="3"/>
      <c r="C123" s="3" t="str">
        <f t="shared" si="2"/>
        <v>請確認</v>
      </c>
      <c r="D123" s="3"/>
      <c r="E123" s="38"/>
      <c r="F123" s="5">
        <f t="shared" si="3"/>
        <v>125</v>
      </c>
      <c r="G123" s="39"/>
      <c r="H123" s="3"/>
      <c r="I123" s="3"/>
      <c r="J123" s="3"/>
      <c r="K123" s="3"/>
      <c r="L123" s="3"/>
      <c r="M123" s="8"/>
      <c r="P123" s="33" t="e">
        <f>IF(MOD(INT(VLOOKUP(LEFT($D123,1),設定資料!$D$2:$F$27,3,FALSE)/10)+
MOD(VLOOKUP(LEFT($D123,1),設定資料!$D$2:$F$27,3,FALSE),10)*9+SUMPRODUCT(VALUE(MID($D123,ROW($1:$9)+1,1)),{8;7;6;5;4;3;2;1;1}),10)=0,"正確","錯誤")</f>
        <v>#N/A</v>
      </c>
    </row>
    <row r="124" spans="1:16" ht="20.100000000000001" customHeight="1" x14ac:dyDescent="0.25">
      <c r="A124" s="3">
        <v>121</v>
      </c>
      <c r="B124" s="3"/>
      <c r="C124" s="3" t="str">
        <f t="shared" si="2"/>
        <v>請確認</v>
      </c>
      <c r="D124" s="3"/>
      <c r="E124" s="38"/>
      <c r="F124" s="5">
        <f t="shared" si="3"/>
        <v>125</v>
      </c>
      <c r="G124" s="39"/>
      <c r="H124" s="3"/>
      <c r="I124" s="3"/>
      <c r="J124" s="3"/>
      <c r="K124" s="3"/>
      <c r="L124" s="3"/>
      <c r="M124" s="8"/>
      <c r="P124" s="33" t="e">
        <f>IF(MOD(INT(VLOOKUP(LEFT($D124,1),設定資料!$D$2:$F$27,3,FALSE)/10)+
MOD(VLOOKUP(LEFT($D124,1),設定資料!$D$2:$F$27,3,FALSE),10)*9+SUMPRODUCT(VALUE(MID($D124,ROW($1:$9)+1,1)),{8;7;6;5;4;3;2;1;1}),10)=0,"正確","錯誤")</f>
        <v>#N/A</v>
      </c>
    </row>
    <row r="125" spans="1:16" ht="20.100000000000001" customHeight="1" x14ac:dyDescent="0.25">
      <c r="A125" s="3">
        <v>122</v>
      </c>
      <c r="B125" s="3"/>
      <c r="C125" s="3" t="str">
        <f t="shared" si="2"/>
        <v>請確認</v>
      </c>
      <c r="D125" s="3"/>
      <c r="E125" s="38"/>
      <c r="F125" s="5">
        <f t="shared" si="3"/>
        <v>125</v>
      </c>
      <c r="G125" s="39"/>
      <c r="H125" s="3"/>
      <c r="I125" s="3"/>
      <c r="J125" s="3"/>
      <c r="K125" s="3"/>
      <c r="L125" s="3"/>
      <c r="M125" s="8"/>
      <c r="P125" s="33" t="e">
        <f>IF(MOD(INT(VLOOKUP(LEFT($D125,1),設定資料!$D$2:$F$27,3,FALSE)/10)+
MOD(VLOOKUP(LEFT($D125,1),設定資料!$D$2:$F$27,3,FALSE),10)*9+SUMPRODUCT(VALUE(MID($D125,ROW($1:$9)+1,1)),{8;7;6;5;4;3;2;1;1}),10)=0,"正確","錯誤")</f>
        <v>#N/A</v>
      </c>
    </row>
    <row r="126" spans="1:16" ht="20.100000000000001" customHeight="1" x14ac:dyDescent="0.25">
      <c r="A126" s="3">
        <v>123</v>
      </c>
      <c r="B126" s="3"/>
      <c r="C126" s="3" t="str">
        <f t="shared" si="2"/>
        <v>請確認</v>
      </c>
      <c r="D126" s="3"/>
      <c r="E126" s="38"/>
      <c r="F126" s="5">
        <f t="shared" si="3"/>
        <v>125</v>
      </c>
      <c r="G126" s="4"/>
      <c r="H126" s="44"/>
      <c r="I126" s="44"/>
      <c r="J126" s="8"/>
      <c r="K126" s="8"/>
      <c r="L126" s="8"/>
      <c r="M126" s="8"/>
      <c r="P126" s="33" t="e">
        <f>IF(MOD(INT(VLOOKUP(LEFT($D126,1),設定資料!$D$2:$F$27,3,FALSE)/10)+
MOD(VLOOKUP(LEFT($D126,1),設定資料!$D$2:$F$27,3,FALSE),10)*9+SUMPRODUCT(VALUE(MID($D126,ROW($1:$9)+1,1)),{8;7;6;5;4;3;2;1;1}),10)=0,"正確","錯誤")</f>
        <v>#N/A</v>
      </c>
    </row>
    <row r="127" spans="1:16" ht="20.100000000000001" customHeight="1" x14ac:dyDescent="0.25">
      <c r="A127" s="3">
        <v>124</v>
      </c>
      <c r="B127" s="3"/>
      <c r="C127" s="3" t="str">
        <f t="shared" si="2"/>
        <v>請確認</v>
      </c>
      <c r="D127" s="3"/>
      <c r="E127" s="38"/>
      <c r="F127" s="5">
        <f t="shared" si="3"/>
        <v>125</v>
      </c>
      <c r="G127" s="44"/>
      <c r="H127" s="44"/>
      <c r="I127" s="44"/>
      <c r="J127" s="8"/>
      <c r="K127" s="3"/>
      <c r="L127" s="3"/>
      <c r="M127" s="8"/>
      <c r="N127" s="48"/>
      <c r="P127" s="33" t="e">
        <f>IF(MOD(INT(VLOOKUP(LEFT($D127,1),設定資料!$D$2:$F$27,3,FALSE)/10)+
MOD(VLOOKUP(LEFT($D127,1),設定資料!$D$2:$F$27,3,FALSE),10)*9+SUMPRODUCT(VALUE(MID($D127,ROW($1:$9)+1,1)),{8;7;6;5;4;3;2;1;1}),10)=0,"正確","錯誤")</f>
        <v>#N/A</v>
      </c>
    </row>
    <row r="128" spans="1:16" ht="20.100000000000001" customHeight="1" x14ac:dyDescent="0.25">
      <c r="A128" s="3">
        <v>125</v>
      </c>
      <c r="B128" s="3"/>
      <c r="C128" s="3" t="str">
        <f t="shared" si="2"/>
        <v>請確認</v>
      </c>
      <c r="D128" s="8"/>
      <c r="E128" s="38"/>
      <c r="F128" s="5">
        <f t="shared" si="3"/>
        <v>125</v>
      </c>
      <c r="G128" s="4"/>
      <c r="H128" s="44"/>
      <c r="I128" s="44"/>
      <c r="J128" s="8"/>
      <c r="K128" s="8"/>
      <c r="L128" s="8"/>
      <c r="M128" s="8"/>
      <c r="P128" s="33" t="e">
        <f>IF(MOD(INT(VLOOKUP(LEFT($D128,1),設定資料!$D$2:$F$27,3,FALSE)/10)+
MOD(VLOOKUP(LEFT($D128,1),設定資料!$D$2:$F$27,3,FALSE),10)*9+SUMPRODUCT(VALUE(MID($D128,ROW($1:$9)+1,1)),{8;7;6;5;4;3;2;1;1}),10)=0,"正確","錯誤")</f>
        <v>#N/A</v>
      </c>
    </row>
    <row r="129" spans="1:16" ht="20.100000000000001" customHeight="1" x14ac:dyDescent="0.25">
      <c r="A129" s="3">
        <v>126</v>
      </c>
      <c r="B129" s="3"/>
      <c r="C129" s="3" t="str">
        <f t="shared" si="2"/>
        <v>請確認</v>
      </c>
      <c r="D129" s="8"/>
      <c r="E129" s="38"/>
      <c r="F129" s="5">
        <f t="shared" si="3"/>
        <v>125</v>
      </c>
      <c r="G129" s="4"/>
      <c r="H129" s="44"/>
      <c r="I129" s="44"/>
      <c r="J129" s="8"/>
      <c r="K129" s="8"/>
      <c r="L129" s="8"/>
      <c r="M129" s="8"/>
      <c r="P129" s="33" t="e">
        <f>IF(MOD(INT(VLOOKUP(LEFT($D129,1),設定資料!$D$2:$F$27,3,FALSE)/10)+
MOD(VLOOKUP(LEFT($D129,1),設定資料!$D$2:$F$27,3,FALSE),10)*9+SUMPRODUCT(VALUE(MID($D129,ROW($1:$9)+1,1)),{8;7;6;5;4;3;2;1;1}),10)=0,"正確","錯誤")</f>
        <v>#N/A</v>
      </c>
    </row>
    <row r="130" spans="1:16" ht="20.100000000000001" customHeight="1" x14ac:dyDescent="0.25">
      <c r="A130" s="3">
        <v>127</v>
      </c>
      <c r="B130" s="3"/>
      <c r="C130" s="3" t="str">
        <f t="shared" si="2"/>
        <v>請確認</v>
      </c>
      <c r="D130" s="8"/>
      <c r="E130" s="38"/>
      <c r="F130" s="5">
        <f t="shared" si="3"/>
        <v>125</v>
      </c>
      <c r="G130" s="4"/>
      <c r="H130" s="44"/>
      <c r="I130" s="44"/>
      <c r="J130" s="8"/>
      <c r="K130" s="8"/>
      <c r="L130" s="8"/>
      <c r="M130" s="8"/>
      <c r="P130" s="33" t="e">
        <f>IF(MOD(INT(VLOOKUP(LEFT($D130,1),設定資料!$D$2:$F$27,3,FALSE)/10)+
MOD(VLOOKUP(LEFT($D130,1),設定資料!$D$2:$F$27,3,FALSE),10)*9+SUMPRODUCT(VALUE(MID($D130,ROW($1:$9)+1,1)),{8;7;6;5;4;3;2;1;1}),10)=0,"正確","錯誤")</f>
        <v>#N/A</v>
      </c>
    </row>
    <row r="131" spans="1:16" ht="20.100000000000001" customHeight="1" x14ac:dyDescent="0.25">
      <c r="A131" s="3">
        <v>128</v>
      </c>
      <c r="B131" s="3"/>
      <c r="C131" s="3" t="str">
        <f t="shared" si="2"/>
        <v>請確認</v>
      </c>
      <c r="D131" s="8"/>
      <c r="E131" s="38"/>
      <c r="F131" s="5">
        <f t="shared" si="3"/>
        <v>125</v>
      </c>
      <c r="G131" s="4"/>
      <c r="H131" s="44"/>
      <c r="I131" s="44"/>
      <c r="J131" s="8"/>
      <c r="K131" s="8"/>
      <c r="L131" s="8"/>
      <c r="M131" s="8"/>
      <c r="N131" s="48"/>
      <c r="P131" s="33" t="e">
        <f>IF(MOD(INT(VLOOKUP(LEFT($D131,1),設定資料!$D$2:$F$27,3,FALSE)/10)+
MOD(VLOOKUP(LEFT($D131,1),設定資料!$D$2:$F$27,3,FALSE),10)*9+SUMPRODUCT(VALUE(MID($D131,ROW($1:$9)+1,1)),{8;7;6;5;4;3;2;1;1}),10)=0,"正確","錯誤")</f>
        <v>#N/A</v>
      </c>
    </row>
    <row r="132" spans="1:16" s="1" customFormat="1" ht="20.100000000000001" customHeight="1" x14ac:dyDescent="0.25">
      <c r="A132" s="3">
        <v>129</v>
      </c>
      <c r="B132" s="3"/>
      <c r="C132" s="3" t="str">
        <f t="shared" si="2"/>
        <v>請確認</v>
      </c>
      <c r="D132" s="8"/>
      <c r="E132" s="38"/>
      <c r="F132" s="5">
        <f t="shared" si="3"/>
        <v>125</v>
      </c>
      <c r="G132" s="4"/>
      <c r="H132" s="44"/>
      <c r="I132" s="44"/>
      <c r="J132" s="8"/>
      <c r="K132" s="8"/>
      <c r="L132" s="8"/>
      <c r="M132" s="8"/>
      <c r="N132" s="48"/>
      <c r="O132" s="48"/>
      <c r="P132" s="33" t="e">
        <f>IF(MOD(INT(VLOOKUP(LEFT($D132,1),設定資料!$D$2:$F$27,3,FALSE)/10)+
MOD(VLOOKUP(LEFT($D132,1),設定資料!$D$2:$F$27,3,FALSE),10)*9+SUMPRODUCT(VALUE(MID($D132,ROW($1:$9)+1,1)),{8;7;6;5;4;3;2;1;1}),10)=0,"正確","錯誤")</f>
        <v>#N/A</v>
      </c>
    </row>
    <row r="133" spans="1:16" ht="20.100000000000001" customHeight="1" x14ac:dyDescent="0.25">
      <c r="A133" s="3">
        <v>130</v>
      </c>
      <c r="B133" s="3"/>
      <c r="C133" s="3" t="str">
        <f t="shared" ref="C133:C196" si="4">IF(MID(D133,2,1)="1","男",IF(MID(D133,2,1)="2","女","請確認"))</f>
        <v>請確認</v>
      </c>
      <c r="D133" s="8"/>
      <c r="E133" s="38"/>
      <c r="F133" s="5">
        <f t="shared" ref="F133:F196" si="5">DATEDIF(E133,DATE($D$2+1911,$F$2,1),"Y")</f>
        <v>125</v>
      </c>
      <c r="G133" s="4"/>
      <c r="H133" s="44"/>
      <c r="I133" s="44"/>
      <c r="J133" s="8"/>
      <c r="K133" s="8"/>
      <c r="L133" s="8"/>
      <c r="M133" s="8"/>
      <c r="N133" s="49"/>
      <c r="P133" s="33" t="e">
        <f>IF(MOD(INT(VLOOKUP(LEFT($D133,1),設定資料!$D$2:$F$27,3,FALSE)/10)+
MOD(VLOOKUP(LEFT($D133,1),設定資料!$D$2:$F$27,3,FALSE),10)*9+SUMPRODUCT(VALUE(MID($D133,ROW($1:$9)+1,1)),{8;7;6;5;4;3;2;1;1}),10)=0,"正確","錯誤")</f>
        <v>#N/A</v>
      </c>
    </row>
    <row r="134" spans="1:16" ht="20.100000000000001" customHeight="1" x14ac:dyDescent="0.25">
      <c r="A134" s="3">
        <v>131</v>
      </c>
      <c r="B134" s="3"/>
      <c r="C134" s="3" t="str">
        <f t="shared" si="4"/>
        <v>請確認</v>
      </c>
      <c r="D134" s="8"/>
      <c r="E134" s="38"/>
      <c r="F134" s="5">
        <f t="shared" si="5"/>
        <v>125</v>
      </c>
      <c r="G134" s="4"/>
      <c r="H134" s="44"/>
      <c r="I134" s="44"/>
      <c r="J134" s="8"/>
      <c r="K134" s="8"/>
      <c r="L134" s="8"/>
      <c r="M134" s="8"/>
      <c r="N134" s="49"/>
      <c r="P134" s="33" t="e">
        <f>IF(MOD(INT(VLOOKUP(LEFT($D134,1),設定資料!$D$2:$F$27,3,FALSE)/10)+
MOD(VLOOKUP(LEFT($D134,1),設定資料!$D$2:$F$27,3,FALSE),10)*9+SUMPRODUCT(VALUE(MID($D134,ROW($1:$9)+1,1)),{8;7;6;5;4;3;2;1;1}),10)=0,"正確","錯誤")</f>
        <v>#N/A</v>
      </c>
    </row>
    <row r="135" spans="1:16" ht="20.100000000000001" customHeight="1" x14ac:dyDescent="0.25">
      <c r="A135" s="3">
        <v>132</v>
      </c>
      <c r="B135" s="3"/>
      <c r="C135" s="3" t="str">
        <f t="shared" si="4"/>
        <v>請確認</v>
      </c>
      <c r="D135" s="8"/>
      <c r="E135" s="38"/>
      <c r="F135" s="5">
        <f t="shared" si="5"/>
        <v>125</v>
      </c>
      <c r="G135" s="44"/>
      <c r="H135" s="44"/>
      <c r="I135" s="44"/>
      <c r="J135" s="8"/>
      <c r="K135" s="8"/>
      <c r="L135" s="8"/>
      <c r="M135" s="8"/>
      <c r="P135" s="33" t="e">
        <f>IF(MOD(INT(VLOOKUP(LEFT($D135,1),設定資料!$D$2:$F$27,3,FALSE)/10)+
MOD(VLOOKUP(LEFT($D135,1),設定資料!$D$2:$F$27,3,FALSE),10)*9+SUMPRODUCT(VALUE(MID($D135,ROW($1:$9)+1,1)),{8;7;6;5;4;3;2;1;1}),10)=0,"正確","錯誤")</f>
        <v>#N/A</v>
      </c>
    </row>
    <row r="136" spans="1:16" s="1" customFormat="1" ht="20.100000000000001" customHeight="1" x14ac:dyDescent="0.25">
      <c r="A136" s="3">
        <v>133</v>
      </c>
      <c r="B136" s="3"/>
      <c r="C136" s="3" t="str">
        <f t="shared" si="4"/>
        <v>請確認</v>
      </c>
      <c r="D136" s="8"/>
      <c r="E136" s="38"/>
      <c r="F136" s="5">
        <f t="shared" si="5"/>
        <v>125</v>
      </c>
      <c r="G136" s="44"/>
      <c r="H136" s="44"/>
      <c r="I136" s="44"/>
      <c r="J136" s="8"/>
      <c r="K136" s="8"/>
      <c r="L136" s="8"/>
      <c r="M136" s="8"/>
      <c r="N136" s="49"/>
      <c r="O136" s="48"/>
      <c r="P136" s="33" t="e">
        <f>IF(MOD(INT(VLOOKUP(LEFT($D136,1),設定資料!$D$2:$F$27,3,FALSE)/10)+
MOD(VLOOKUP(LEFT($D136,1),設定資料!$D$2:$F$27,3,FALSE),10)*9+SUMPRODUCT(VALUE(MID($D136,ROW($1:$9)+1,1)),{8;7;6;5;4;3;2;1;1}),10)=0,"正確","錯誤")</f>
        <v>#N/A</v>
      </c>
    </row>
    <row r="137" spans="1:16" s="1" customFormat="1" ht="20.100000000000001" customHeight="1" x14ac:dyDescent="0.25">
      <c r="A137" s="3">
        <v>134</v>
      </c>
      <c r="B137" s="3"/>
      <c r="C137" s="3" t="str">
        <f t="shared" si="4"/>
        <v>請確認</v>
      </c>
      <c r="D137" s="8"/>
      <c r="E137" s="38"/>
      <c r="F137" s="5">
        <f t="shared" si="5"/>
        <v>125</v>
      </c>
      <c r="G137" s="44"/>
      <c r="H137" s="44"/>
      <c r="I137" s="44"/>
      <c r="J137" s="8"/>
      <c r="K137" s="8"/>
      <c r="L137" s="8"/>
      <c r="M137" s="8"/>
      <c r="N137" s="30"/>
      <c r="O137" s="48"/>
      <c r="P137" s="33" t="e">
        <f>IF(MOD(INT(VLOOKUP(LEFT($D137,1),設定資料!$D$2:$F$27,3,FALSE)/10)+
MOD(VLOOKUP(LEFT($D137,1),設定資料!$D$2:$F$27,3,FALSE),10)*9+SUMPRODUCT(VALUE(MID($D137,ROW($1:$9)+1,1)),{8;7;6;5;4;3;2;1;1}),10)=0,"正確","錯誤")</f>
        <v>#N/A</v>
      </c>
    </row>
    <row r="138" spans="1:16" customFormat="1" ht="20.100000000000001" customHeight="1" x14ac:dyDescent="0.25">
      <c r="A138" s="3">
        <v>135</v>
      </c>
      <c r="B138" s="3"/>
      <c r="C138" s="3" t="str">
        <f t="shared" si="4"/>
        <v>請確認</v>
      </c>
      <c r="D138" s="8"/>
      <c r="E138" s="38"/>
      <c r="F138" s="5">
        <f t="shared" si="5"/>
        <v>125</v>
      </c>
      <c r="G138" s="44"/>
      <c r="H138" s="44"/>
      <c r="I138" s="44"/>
      <c r="J138" s="8"/>
      <c r="K138" s="8"/>
      <c r="L138" s="8"/>
      <c r="M138" s="8"/>
      <c r="N138" s="48"/>
      <c r="O138" s="9"/>
      <c r="P138" s="33" t="e">
        <f>IF(MOD(INT(VLOOKUP(LEFT($D138,1),設定資料!$D$2:$F$27,3,FALSE)/10)+
MOD(VLOOKUP(LEFT($D138,1),設定資料!$D$2:$F$27,3,FALSE),10)*9+SUMPRODUCT(VALUE(MID($D138,ROW($1:$9)+1,1)),{8;7;6;5;4;3;2;1;1}),10)=0,"正確","錯誤")</f>
        <v>#N/A</v>
      </c>
    </row>
    <row r="139" spans="1:16" customFormat="1" ht="20.100000000000001" customHeight="1" x14ac:dyDescent="0.25">
      <c r="A139" s="3">
        <v>136</v>
      </c>
      <c r="B139" s="3"/>
      <c r="C139" s="3" t="str">
        <f t="shared" si="4"/>
        <v>請確認</v>
      </c>
      <c r="D139" s="8"/>
      <c r="E139" s="38"/>
      <c r="F139" s="5">
        <f t="shared" si="5"/>
        <v>125</v>
      </c>
      <c r="G139" s="44"/>
      <c r="H139" s="44"/>
      <c r="I139" s="44"/>
      <c r="J139" s="8"/>
      <c r="K139" s="8"/>
      <c r="L139" s="8"/>
      <c r="M139" s="8"/>
      <c r="N139" s="32"/>
      <c r="O139" s="9"/>
      <c r="P139" s="33" t="e">
        <f>IF(MOD(INT(VLOOKUP(LEFT($D139,1),設定資料!$D$2:$F$27,3,FALSE)/10)+
MOD(VLOOKUP(LEFT($D139,1),設定資料!$D$2:$F$27,3,FALSE),10)*9+SUMPRODUCT(VALUE(MID($D139,ROW($1:$9)+1,1)),{8;7;6;5;4;3;2;1;1}),10)=0,"正確","錯誤")</f>
        <v>#N/A</v>
      </c>
    </row>
    <row r="140" spans="1:16" ht="20.100000000000001" customHeight="1" x14ac:dyDescent="0.25">
      <c r="A140" s="3">
        <v>137</v>
      </c>
      <c r="B140" s="3"/>
      <c r="C140" s="3" t="str">
        <f t="shared" si="4"/>
        <v>請確認</v>
      </c>
      <c r="D140" s="8"/>
      <c r="E140" s="38"/>
      <c r="F140" s="5">
        <f t="shared" si="5"/>
        <v>125</v>
      </c>
      <c r="G140" s="44"/>
      <c r="H140" s="44"/>
      <c r="I140" s="44"/>
      <c r="J140" s="8"/>
      <c r="K140" s="8"/>
      <c r="L140" s="8"/>
      <c r="M140" s="8"/>
      <c r="P140" s="33" t="e">
        <f>IF(MOD(INT(VLOOKUP(LEFT($D140,1),設定資料!$D$2:$F$27,3,FALSE)/10)+
MOD(VLOOKUP(LEFT($D140,1),設定資料!$D$2:$F$27,3,FALSE),10)*9+SUMPRODUCT(VALUE(MID($D140,ROW($1:$9)+1,1)),{8;7;6;5;4;3;2;1;1}),10)=0,"正確","錯誤")</f>
        <v>#N/A</v>
      </c>
    </row>
    <row r="141" spans="1:16" customFormat="1" ht="20.100000000000001" customHeight="1" x14ac:dyDescent="0.25">
      <c r="A141" s="3">
        <v>138</v>
      </c>
      <c r="B141" s="3"/>
      <c r="C141" s="3" t="str">
        <f t="shared" si="4"/>
        <v>請確認</v>
      </c>
      <c r="D141" s="8"/>
      <c r="E141" s="38"/>
      <c r="F141" s="5">
        <f t="shared" si="5"/>
        <v>125</v>
      </c>
      <c r="G141" s="44"/>
      <c r="H141" s="44"/>
      <c r="I141" s="44"/>
      <c r="J141" s="8"/>
      <c r="K141" s="8"/>
      <c r="L141" s="8"/>
      <c r="M141" s="8"/>
      <c r="N141" s="32"/>
      <c r="O141" s="50"/>
      <c r="P141" s="33" t="e">
        <f>IF(MOD(INT(VLOOKUP(LEFT($D141,1),設定資料!$D$2:$F$27,3,FALSE)/10)+
MOD(VLOOKUP(LEFT($D141,1),設定資料!$D$2:$F$27,3,FALSE),10)*9+SUMPRODUCT(VALUE(MID($D141,ROW($1:$9)+1,1)),{8;7;6;5;4;3;2;1;1}),10)=0,"正確","錯誤")</f>
        <v>#N/A</v>
      </c>
    </row>
    <row r="142" spans="1:16" s="2" customFormat="1" ht="20.100000000000001" customHeight="1" x14ac:dyDescent="0.25">
      <c r="A142" s="3">
        <v>139</v>
      </c>
      <c r="B142" s="3"/>
      <c r="C142" s="3" t="str">
        <f t="shared" si="4"/>
        <v>請確認</v>
      </c>
      <c r="D142" s="8"/>
      <c r="E142" s="38"/>
      <c r="F142" s="5">
        <f t="shared" si="5"/>
        <v>125</v>
      </c>
      <c r="G142" s="44"/>
      <c r="H142" s="44"/>
      <c r="I142" s="44"/>
      <c r="J142" s="8"/>
      <c r="K142" s="8"/>
      <c r="L142" s="8"/>
      <c r="M142" s="8"/>
      <c r="N142" s="32"/>
      <c r="O142" s="9"/>
      <c r="P142" s="33" t="e">
        <f>IF(MOD(INT(VLOOKUP(LEFT($D142,1),設定資料!$D$2:$F$27,3,FALSE)/10)+
MOD(VLOOKUP(LEFT($D142,1),設定資料!$D$2:$F$27,3,FALSE),10)*9+SUMPRODUCT(VALUE(MID($D142,ROW($1:$9)+1,1)),{8;7;6;5;4;3;2;1;1}),10)=0,"正確","錯誤")</f>
        <v>#N/A</v>
      </c>
    </row>
    <row r="143" spans="1:16" s="1" customFormat="1" ht="20.100000000000001" customHeight="1" x14ac:dyDescent="0.25">
      <c r="A143" s="3">
        <v>140</v>
      </c>
      <c r="B143" s="3"/>
      <c r="C143" s="3" t="str">
        <f t="shared" si="4"/>
        <v>請確認</v>
      </c>
      <c r="D143" s="8"/>
      <c r="E143" s="38"/>
      <c r="F143" s="5">
        <f t="shared" si="5"/>
        <v>125</v>
      </c>
      <c r="G143" s="44"/>
      <c r="H143" s="44"/>
      <c r="I143" s="44"/>
      <c r="J143" s="8"/>
      <c r="K143" s="8"/>
      <c r="L143" s="8"/>
      <c r="M143" s="8"/>
      <c r="N143" s="32"/>
      <c r="O143" s="48"/>
      <c r="P143" s="33" t="e">
        <f>IF(MOD(INT(VLOOKUP(LEFT($D143,1),設定資料!$D$2:$F$27,3,FALSE)/10)+
MOD(VLOOKUP(LEFT($D143,1),設定資料!$D$2:$F$27,3,FALSE),10)*9+SUMPRODUCT(VALUE(MID($D143,ROW($1:$9)+1,1)),{8;7;6;5;4;3;2;1;1}),10)=0,"正確","錯誤")</f>
        <v>#N/A</v>
      </c>
    </row>
    <row r="144" spans="1:16" ht="20.100000000000001" customHeight="1" x14ac:dyDescent="0.25">
      <c r="A144" s="3">
        <v>141</v>
      </c>
      <c r="B144" s="3"/>
      <c r="C144" s="3" t="str">
        <f t="shared" si="4"/>
        <v>請確認</v>
      </c>
      <c r="D144" s="8"/>
      <c r="E144" s="38"/>
      <c r="F144" s="5">
        <f t="shared" si="5"/>
        <v>125</v>
      </c>
      <c r="G144" s="44"/>
      <c r="H144" s="44"/>
      <c r="I144" s="44"/>
      <c r="J144" s="8"/>
      <c r="K144" s="8"/>
      <c r="L144" s="8"/>
      <c r="M144" s="8"/>
      <c r="N144" s="48"/>
      <c r="P144" s="33" t="e">
        <f>IF(MOD(INT(VLOOKUP(LEFT($D144,1),設定資料!$D$2:$F$27,3,FALSE)/10)+
MOD(VLOOKUP(LEFT($D144,1),設定資料!$D$2:$F$27,3,FALSE),10)*9+SUMPRODUCT(VALUE(MID($D144,ROW($1:$9)+1,1)),{8;7;6;5;4;3;2;1;1}),10)=0,"正確","錯誤")</f>
        <v>#N/A</v>
      </c>
    </row>
    <row r="145" spans="1:16" ht="20.100000000000001" customHeight="1" x14ac:dyDescent="0.25">
      <c r="A145" s="3">
        <v>142</v>
      </c>
      <c r="B145" s="3"/>
      <c r="C145" s="3" t="str">
        <f t="shared" si="4"/>
        <v>請確認</v>
      </c>
      <c r="D145" s="3"/>
      <c r="E145" s="38"/>
      <c r="F145" s="5">
        <f t="shared" si="5"/>
        <v>125</v>
      </c>
      <c r="G145" s="44"/>
      <c r="H145" s="44"/>
      <c r="I145" s="44"/>
      <c r="J145" s="8"/>
      <c r="K145" s="51"/>
      <c r="L145" s="51"/>
      <c r="M145" s="8"/>
      <c r="N145" s="48"/>
      <c r="P145" s="33" t="e">
        <f>IF(MOD(INT(VLOOKUP(LEFT($D145,1),設定資料!$D$2:$F$27,3,FALSE)/10)+
MOD(VLOOKUP(LEFT($D145,1),設定資料!$D$2:$F$27,3,FALSE),10)*9+SUMPRODUCT(VALUE(MID($D145,ROW($1:$9)+1,1)),{8;7;6;5;4;3;2;1;1}),10)=0,"正確","錯誤")</f>
        <v>#N/A</v>
      </c>
    </row>
    <row r="146" spans="1:16" ht="20.100000000000001" customHeight="1" x14ac:dyDescent="0.25">
      <c r="A146" s="3">
        <v>143</v>
      </c>
      <c r="B146" s="3"/>
      <c r="C146" s="3" t="str">
        <f t="shared" si="4"/>
        <v>請確認</v>
      </c>
      <c r="D146" s="3"/>
      <c r="E146" s="38"/>
      <c r="F146" s="5">
        <f t="shared" si="5"/>
        <v>125</v>
      </c>
      <c r="G146" s="44"/>
      <c r="H146" s="3"/>
      <c r="I146" s="3"/>
      <c r="J146" s="3"/>
      <c r="K146" s="3"/>
      <c r="L146" s="3"/>
      <c r="M146" s="8"/>
      <c r="N146" s="49"/>
      <c r="P146" s="33" t="e">
        <f>IF(MOD(INT(VLOOKUP(LEFT($D146,1),設定資料!$D$2:$F$27,3,FALSE)/10)+
MOD(VLOOKUP(LEFT($D146,1),設定資料!$D$2:$F$27,3,FALSE),10)*9+SUMPRODUCT(VALUE(MID($D146,ROW($1:$9)+1,1)),{8;7;6;5;4;3;2;1;1}),10)=0,"正確","錯誤")</f>
        <v>#N/A</v>
      </c>
    </row>
    <row r="147" spans="1:16" ht="20.100000000000001" customHeight="1" x14ac:dyDescent="0.25">
      <c r="A147" s="3">
        <v>144</v>
      </c>
      <c r="B147" s="3"/>
      <c r="C147" s="3" t="str">
        <f t="shared" si="4"/>
        <v>請確認</v>
      </c>
      <c r="D147" s="3"/>
      <c r="E147" s="38"/>
      <c r="F147" s="5">
        <f t="shared" si="5"/>
        <v>125</v>
      </c>
      <c r="G147" s="4"/>
      <c r="H147" s="3"/>
      <c r="I147" s="3"/>
      <c r="J147" s="41"/>
      <c r="K147" s="8"/>
      <c r="L147" s="8"/>
      <c r="M147" s="8"/>
      <c r="P147" s="33" t="e">
        <f>IF(MOD(INT(VLOOKUP(LEFT($D147,1),設定資料!$D$2:$F$27,3,FALSE)/10)+
MOD(VLOOKUP(LEFT($D147,1),設定資料!$D$2:$F$27,3,FALSE),10)*9+SUMPRODUCT(VALUE(MID($D147,ROW($1:$9)+1,1)),{8;7;6;5;4;3;2;1;1}),10)=0,"正確","錯誤")</f>
        <v>#N/A</v>
      </c>
    </row>
    <row r="148" spans="1:16" ht="20.100000000000001" customHeight="1" x14ac:dyDescent="0.25">
      <c r="A148" s="3">
        <v>145</v>
      </c>
      <c r="B148" s="3"/>
      <c r="C148" s="3" t="str">
        <f t="shared" si="4"/>
        <v>請確認</v>
      </c>
      <c r="D148" s="3"/>
      <c r="E148" s="38"/>
      <c r="F148" s="5">
        <f t="shared" si="5"/>
        <v>125</v>
      </c>
      <c r="G148" s="4"/>
      <c r="H148" s="39"/>
      <c r="I148" s="39"/>
      <c r="J148" s="41"/>
      <c r="K148" s="8"/>
      <c r="L148" s="8"/>
      <c r="M148" s="8"/>
      <c r="P148" s="33" t="e">
        <f>IF(MOD(INT(VLOOKUP(LEFT($D148,1),設定資料!$D$2:$F$27,3,FALSE)/10)+
MOD(VLOOKUP(LEFT($D148,1),設定資料!$D$2:$F$27,3,FALSE),10)*9+SUMPRODUCT(VALUE(MID($D148,ROW($1:$9)+1,1)),{8;7;6;5;4;3;2;1;1}),10)=0,"正確","錯誤")</f>
        <v>#N/A</v>
      </c>
    </row>
    <row r="149" spans="1:16" s="1" customFormat="1" ht="20.100000000000001" customHeight="1" x14ac:dyDescent="0.25">
      <c r="A149" s="3">
        <v>146</v>
      </c>
      <c r="B149" s="3"/>
      <c r="C149" s="3" t="str">
        <f t="shared" si="4"/>
        <v>請確認</v>
      </c>
      <c r="D149" s="8"/>
      <c r="E149" s="38"/>
      <c r="F149" s="5">
        <f t="shared" si="5"/>
        <v>125</v>
      </c>
      <c r="G149" s="4"/>
      <c r="H149" s="39"/>
      <c r="I149" s="39"/>
      <c r="J149" s="41"/>
      <c r="K149" s="8"/>
      <c r="L149" s="8"/>
      <c r="M149" s="8"/>
      <c r="N149" s="32"/>
      <c r="O149" s="48"/>
      <c r="P149" s="33" t="e">
        <f>IF(MOD(INT(VLOOKUP(LEFT($D149,1),設定資料!$D$2:$F$27,3,FALSE)/10)+
MOD(VLOOKUP(LEFT($D149,1),設定資料!$D$2:$F$27,3,FALSE),10)*9+SUMPRODUCT(VALUE(MID($D149,ROW($1:$9)+1,1)),{8;7;6;5;4;3;2;1;1}),10)=0,"正確","錯誤")</f>
        <v>#N/A</v>
      </c>
    </row>
    <row r="150" spans="1:16" s="1" customFormat="1" ht="20.100000000000001" customHeight="1" x14ac:dyDescent="0.25">
      <c r="A150" s="3">
        <v>147</v>
      </c>
      <c r="B150" s="3"/>
      <c r="C150" s="3" t="str">
        <f t="shared" si="4"/>
        <v>請確認</v>
      </c>
      <c r="D150" s="8"/>
      <c r="E150" s="38"/>
      <c r="F150" s="5">
        <f t="shared" si="5"/>
        <v>125</v>
      </c>
      <c r="G150" s="4"/>
      <c r="H150" s="39"/>
      <c r="I150" s="39"/>
      <c r="J150" s="41"/>
      <c r="K150" s="8"/>
      <c r="L150" s="8"/>
      <c r="M150" s="8"/>
      <c r="N150" s="32"/>
      <c r="O150" s="48"/>
      <c r="P150" s="33" t="e">
        <f>IF(MOD(INT(VLOOKUP(LEFT($D150,1),設定資料!$D$2:$F$27,3,FALSE)/10)+
MOD(VLOOKUP(LEFT($D150,1),設定資料!$D$2:$F$27,3,FALSE),10)*9+SUMPRODUCT(VALUE(MID($D150,ROW($1:$9)+1,1)),{8;7;6;5;4;3;2;1;1}),10)=0,"正確","錯誤")</f>
        <v>#N/A</v>
      </c>
    </row>
    <row r="151" spans="1:16" customFormat="1" ht="20.100000000000001" customHeight="1" x14ac:dyDescent="0.25">
      <c r="A151" s="3">
        <v>148</v>
      </c>
      <c r="B151" s="3"/>
      <c r="C151" s="3" t="str">
        <f t="shared" si="4"/>
        <v>請確認</v>
      </c>
      <c r="D151" s="8"/>
      <c r="E151" s="38"/>
      <c r="F151" s="5">
        <f t="shared" si="5"/>
        <v>125</v>
      </c>
      <c r="G151" s="4"/>
      <c r="H151" s="39"/>
      <c r="I151" s="39"/>
      <c r="J151" s="41"/>
      <c r="K151" s="8"/>
      <c r="L151" s="8"/>
      <c r="M151" s="8"/>
      <c r="N151" s="32"/>
      <c r="O151" s="50"/>
      <c r="P151" s="33" t="e">
        <f>IF(MOD(INT(VLOOKUP(LEFT($D151,1),設定資料!$D$2:$F$27,3,FALSE)/10)+
MOD(VLOOKUP(LEFT($D151,1),設定資料!$D$2:$F$27,3,FALSE),10)*9+SUMPRODUCT(VALUE(MID($D151,ROW($1:$9)+1,1)),{8;7;6;5;4;3;2;1;1}),10)=0,"正確","錯誤")</f>
        <v>#N/A</v>
      </c>
    </row>
    <row r="152" spans="1:16" ht="20.100000000000001" customHeight="1" x14ac:dyDescent="0.25">
      <c r="A152" s="3">
        <v>149</v>
      </c>
      <c r="B152" s="3"/>
      <c r="C152" s="3" t="str">
        <f t="shared" si="4"/>
        <v>請確認</v>
      </c>
      <c r="D152" s="3"/>
      <c r="E152" s="38"/>
      <c r="F152" s="5">
        <f t="shared" si="5"/>
        <v>125</v>
      </c>
      <c r="G152" s="39"/>
      <c r="H152" s="39"/>
      <c r="I152" s="39"/>
      <c r="J152" s="3"/>
      <c r="K152" s="8"/>
      <c r="L152" s="8"/>
      <c r="M152" s="8"/>
      <c r="P152" s="33" t="e">
        <f>IF(MOD(INT(VLOOKUP(LEFT($D152,1),設定資料!$D$2:$F$27,3,FALSE)/10)+
MOD(VLOOKUP(LEFT($D152,1),設定資料!$D$2:$F$27,3,FALSE),10)*9+SUMPRODUCT(VALUE(MID($D152,ROW($1:$9)+1,1)),{8;7;6;5;4;3;2;1;1}),10)=0,"正確","錯誤")</f>
        <v>#N/A</v>
      </c>
    </row>
    <row r="153" spans="1:16" ht="20.100000000000001" customHeight="1" x14ac:dyDescent="0.25">
      <c r="A153" s="3">
        <v>150</v>
      </c>
      <c r="B153" s="3"/>
      <c r="C153" s="3" t="str">
        <f t="shared" si="4"/>
        <v>請確認</v>
      </c>
      <c r="D153" s="8"/>
      <c r="E153" s="38"/>
      <c r="F153" s="5">
        <f t="shared" si="5"/>
        <v>125</v>
      </c>
      <c r="G153" s="4"/>
      <c r="H153" s="39"/>
      <c r="I153" s="39"/>
      <c r="J153" s="41"/>
      <c r="K153" s="8"/>
      <c r="L153" s="8"/>
      <c r="M153" s="8"/>
      <c r="P153" s="33" t="e">
        <f>IF(MOD(INT(VLOOKUP(LEFT($D153,1),設定資料!$D$2:$F$27,3,FALSE)/10)+
MOD(VLOOKUP(LEFT($D153,1),設定資料!$D$2:$F$27,3,FALSE),10)*9+SUMPRODUCT(VALUE(MID($D153,ROW($1:$9)+1,1)),{8;7;6;5;4;3;2;1;1}),10)=0,"正確","錯誤")</f>
        <v>#N/A</v>
      </c>
    </row>
    <row r="154" spans="1:16" ht="20.100000000000001" customHeight="1" x14ac:dyDescent="0.25">
      <c r="A154" s="3">
        <v>151</v>
      </c>
      <c r="B154" s="3"/>
      <c r="C154" s="3" t="str">
        <f t="shared" si="4"/>
        <v>請確認</v>
      </c>
      <c r="D154" s="41"/>
      <c r="E154" s="38"/>
      <c r="F154" s="5">
        <f t="shared" si="5"/>
        <v>125</v>
      </c>
      <c r="G154" s="39"/>
      <c r="H154" s="39"/>
      <c r="I154" s="39"/>
      <c r="J154" s="3"/>
      <c r="K154" s="46"/>
      <c r="L154" s="8"/>
      <c r="M154" s="8"/>
      <c r="P154" s="33" t="e">
        <f>IF(MOD(INT(VLOOKUP(LEFT($D154,1),設定資料!$D$2:$F$27,3,FALSE)/10)+
MOD(VLOOKUP(LEFT($D154,1),設定資料!$D$2:$F$27,3,FALSE),10)*9+SUMPRODUCT(VALUE(MID($D154,ROW($1:$9)+1,1)),{8;7;6;5;4;3;2;1;1}),10)=0,"正確","錯誤")</f>
        <v>#N/A</v>
      </c>
    </row>
    <row r="155" spans="1:16" ht="20.100000000000001" customHeight="1" x14ac:dyDescent="0.25">
      <c r="A155" s="3">
        <v>152</v>
      </c>
      <c r="B155" s="3"/>
      <c r="C155" s="3" t="str">
        <f t="shared" si="4"/>
        <v>請確認</v>
      </c>
      <c r="D155" s="41"/>
      <c r="E155" s="38"/>
      <c r="F155" s="5">
        <f t="shared" si="5"/>
        <v>125</v>
      </c>
      <c r="G155" s="4"/>
      <c r="H155" s="39"/>
      <c r="I155" s="39"/>
      <c r="J155" s="41"/>
      <c r="K155" s="8"/>
      <c r="L155" s="8"/>
      <c r="M155" s="8"/>
      <c r="P155" s="33" t="e">
        <f>IF(MOD(INT(VLOOKUP(LEFT($D155,1),設定資料!$D$2:$F$27,3,FALSE)/10)+
MOD(VLOOKUP(LEFT($D155,1),設定資料!$D$2:$F$27,3,FALSE),10)*9+SUMPRODUCT(VALUE(MID($D155,ROW($1:$9)+1,1)),{8;7;6;5;4;3;2;1;1}),10)=0,"正確","錯誤")</f>
        <v>#N/A</v>
      </c>
    </row>
    <row r="156" spans="1:16" ht="20.100000000000001" customHeight="1" x14ac:dyDescent="0.25">
      <c r="A156" s="3">
        <v>153</v>
      </c>
      <c r="B156" s="3"/>
      <c r="C156" s="3" t="str">
        <f t="shared" si="4"/>
        <v>請確認</v>
      </c>
      <c r="D156" s="41"/>
      <c r="E156" s="38"/>
      <c r="F156" s="5">
        <f t="shared" si="5"/>
        <v>125</v>
      </c>
      <c r="G156" s="4"/>
      <c r="H156" s="39"/>
      <c r="I156" s="39"/>
      <c r="J156" s="41"/>
      <c r="K156" s="8"/>
      <c r="L156" s="8"/>
      <c r="M156" s="8"/>
      <c r="P156" s="33" t="e">
        <f>IF(MOD(INT(VLOOKUP(LEFT($D156,1),設定資料!$D$2:$F$27,3,FALSE)/10)+
MOD(VLOOKUP(LEFT($D156,1),設定資料!$D$2:$F$27,3,FALSE),10)*9+SUMPRODUCT(VALUE(MID($D156,ROW($1:$9)+1,1)),{8;7;6;5;4;3;2;1;1}),10)=0,"正確","錯誤")</f>
        <v>#N/A</v>
      </c>
    </row>
    <row r="157" spans="1:16" ht="20.100000000000001" customHeight="1" x14ac:dyDescent="0.25">
      <c r="A157" s="3">
        <v>154</v>
      </c>
      <c r="B157" s="3"/>
      <c r="C157" s="3" t="str">
        <f t="shared" si="4"/>
        <v>請確認</v>
      </c>
      <c r="D157" s="41"/>
      <c r="E157" s="38"/>
      <c r="F157" s="5">
        <f t="shared" si="5"/>
        <v>125</v>
      </c>
      <c r="G157" s="4"/>
      <c r="H157" s="39"/>
      <c r="I157" s="39"/>
      <c r="J157" s="41"/>
      <c r="K157" s="8"/>
      <c r="L157" s="8"/>
      <c r="M157" s="8"/>
      <c r="P157" s="33" t="e">
        <f>IF(MOD(INT(VLOOKUP(LEFT($D157,1),設定資料!$D$2:$F$27,3,FALSE)/10)+
MOD(VLOOKUP(LEFT($D157,1),設定資料!$D$2:$F$27,3,FALSE),10)*9+SUMPRODUCT(VALUE(MID($D157,ROW($1:$9)+1,1)),{8;7;6;5;4;3;2;1;1}),10)=0,"正確","錯誤")</f>
        <v>#N/A</v>
      </c>
    </row>
    <row r="158" spans="1:16" ht="20.100000000000001" customHeight="1" x14ac:dyDescent="0.25">
      <c r="A158" s="3">
        <v>155</v>
      </c>
      <c r="B158" s="3"/>
      <c r="C158" s="3" t="str">
        <f t="shared" si="4"/>
        <v>請確認</v>
      </c>
      <c r="D158" s="3"/>
      <c r="E158" s="38"/>
      <c r="F158" s="5">
        <f t="shared" si="5"/>
        <v>125</v>
      </c>
      <c r="G158" s="39"/>
      <c r="H158" s="39"/>
      <c r="I158" s="39"/>
      <c r="J158" s="41"/>
      <c r="K158" s="8"/>
      <c r="L158" s="3"/>
      <c r="M158" s="8"/>
      <c r="P158" s="33" t="e">
        <f>IF(MOD(INT(VLOOKUP(LEFT($D158,1),設定資料!$D$2:$F$27,3,FALSE)/10)+
MOD(VLOOKUP(LEFT($D158,1),設定資料!$D$2:$F$27,3,FALSE),10)*9+SUMPRODUCT(VALUE(MID($D158,ROW($1:$9)+1,1)),{8;7;6;5;4;3;2;1;1}),10)=0,"正確","錯誤")</f>
        <v>#N/A</v>
      </c>
    </row>
    <row r="159" spans="1:16" ht="20.100000000000001" customHeight="1" x14ac:dyDescent="0.25">
      <c r="A159" s="3">
        <v>156</v>
      </c>
      <c r="B159" s="3"/>
      <c r="C159" s="3" t="str">
        <f t="shared" si="4"/>
        <v>請確認</v>
      </c>
      <c r="D159" s="41"/>
      <c r="E159" s="38"/>
      <c r="F159" s="5">
        <f t="shared" si="5"/>
        <v>125</v>
      </c>
      <c r="G159" s="4"/>
      <c r="H159" s="39"/>
      <c r="I159" s="39"/>
      <c r="J159" s="41"/>
      <c r="K159" s="8"/>
      <c r="L159" s="8"/>
      <c r="M159" s="8"/>
      <c r="P159" s="33" t="e">
        <f>IF(MOD(INT(VLOOKUP(LEFT($D159,1),設定資料!$D$2:$F$27,3,FALSE)/10)+
MOD(VLOOKUP(LEFT($D159,1),設定資料!$D$2:$F$27,3,FALSE),10)*9+SUMPRODUCT(VALUE(MID($D159,ROW($1:$9)+1,1)),{8;7;6;5;4;3;2;1;1}),10)=0,"正確","錯誤")</f>
        <v>#N/A</v>
      </c>
    </row>
    <row r="160" spans="1:16" ht="20.100000000000001" customHeight="1" x14ac:dyDescent="0.25">
      <c r="A160" s="3">
        <v>157</v>
      </c>
      <c r="B160" s="3"/>
      <c r="C160" s="3" t="str">
        <f t="shared" si="4"/>
        <v>請確認</v>
      </c>
      <c r="D160" s="41"/>
      <c r="E160" s="38"/>
      <c r="F160" s="5">
        <f t="shared" si="5"/>
        <v>125</v>
      </c>
      <c r="G160" s="39"/>
      <c r="H160" s="39"/>
      <c r="I160" s="39"/>
      <c r="J160" s="41"/>
      <c r="K160" s="8"/>
      <c r="L160" s="8"/>
      <c r="M160" s="8"/>
      <c r="P160" s="33" t="e">
        <f>IF(MOD(INT(VLOOKUP(LEFT($D160,1),設定資料!$D$2:$F$27,3,FALSE)/10)+
MOD(VLOOKUP(LEFT($D160,1),設定資料!$D$2:$F$27,3,FALSE),10)*9+SUMPRODUCT(VALUE(MID($D160,ROW($1:$9)+1,1)),{8;7;6;5;4;3;2;1;1}),10)=0,"正確","錯誤")</f>
        <v>#N/A</v>
      </c>
    </row>
    <row r="161" spans="1:16" ht="20.100000000000001" customHeight="1" x14ac:dyDescent="0.25">
      <c r="A161" s="3">
        <v>158</v>
      </c>
      <c r="B161" s="3"/>
      <c r="C161" s="3" t="str">
        <f t="shared" si="4"/>
        <v>請確認</v>
      </c>
      <c r="D161" s="41"/>
      <c r="E161" s="38"/>
      <c r="F161" s="5">
        <f t="shared" si="5"/>
        <v>125</v>
      </c>
      <c r="G161" s="39"/>
      <c r="H161" s="39"/>
      <c r="I161" s="39"/>
      <c r="J161" s="41"/>
      <c r="K161" s="8"/>
      <c r="L161" s="8"/>
      <c r="M161" s="8"/>
      <c r="N161" s="48"/>
      <c r="P161" s="33" t="e">
        <f>IF(MOD(INT(VLOOKUP(LEFT($D161,1),設定資料!$D$2:$F$27,3,FALSE)/10)+
MOD(VLOOKUP(LEFT($D161,1),設定資料!$D$2:$F$27,3,FALSE),10)*9+SUMPRODUCT(VALUE(MID($D161,ROW($1:$9)+1,1)),{8;7;6;5;4;3;2;1;1}),10)=0,"正確","錯誤")</f>
        <v>#N/A</v>
      </c>
    </row>
    <row r="162" spans="1:16" ht="20.100000000000001" customHeight="1" x14ac:dyDescent="0.25">
      <c r="A162" s="3">
        <v>159</v>
      </c>
      <c r="B162" s="3"/>
      <c r="C162" s="3" t="str">
        <f t="shared" si="4"/>
        <v>請確認</v>
      </c>
      <c r="D162" s="41"/>
      <c r="E162" s="38"/>
      <c r="F162" s="5">
        <f t="shared" si="5"/>
        <v>125</v>
      </c>
      <c r="G162" s="39"/>
      <c r="H162" s="39"/>
      <c r="I162" s="39"/>
      <c r="J162" s="41"/>
      <c r="K162" s="8"/>
      <c r="L162" s="8"/>
      <c r="M162" s="8"/>
      <c r="P162" s="33" t="e">
        <f>IF(MOD(INT(VLOOKUP(LEFT($D162,1),設定資料!$D$2:$F$27,3,FALSE)/10)+
MOD(VLOOKUP(LEFT($D162,1),設定資料!$D$2:$F$27,3,FALSE),10)*9+SUMPRODUCT(VALUE(MID($D162,ROW($1:$9)+1,1)),{8;7;6;5;4;3;2;1;1}),10)=0,"正確","錯誤")</f>
        <v>#N/A</v>
      </c>
    </row>
    <row r="163" spans="1:16" ht="20.100000000000001" customHeight="1" x14ac:dyDescent="0.25">
      <c r="A163" s="3">
        <v>160</v>
      </c>
      <c r="B163" s="3"/>
      <c r="C163" s="3" t="str">
        <f t="shared" si="4"/>
        <v>請確認</v>
      </c>
      <c r="D163" s="41"/>
      <c r="E163" s="38"/>
      <c r="F163" s="5">
        <f t="shared" si="5"/>
        <v>125</v>
      </c>
      <c r="G163" s="39"/>
      <c r="H163" s="39"/>
      <c r="I163" s="39"/>
      <c r="J163" s="41"/>
      <c r="K163" s="8"/>
      <c r="L163" s="8"/>
      <c r="M163" s="8"/>
      <c r="P163" s="33" t="e">
        <f>IF(MOD(INT(VLOOKUP(LEFT($D163,1),設定資料!$D$2:$F$27,3,FALSE)/10)+
MOD(VLOOKUP(LEFT($D163,1),設定資料!$D$2:$F$27,3,FALSE),10)*9+SUMPRODUCT(VALUE(MID($D163,ROW($1:$9)+1,1)),{8;7;6;5;4;3;2;1;1}),10)=0,"正確","錯誤")</f>
        <v>#N/A</v>
      </c>
    </row>
    <row r="164" spans="1:16" ht="20.100000000000001" customHeight="1" x14ac:dyDescent="0.25">
      <c r="A164" s="3">
        <v>161</v>
      </c>
      <c r="B164" s="3"/>
      <c r="C164" s="3" t="str">
        <f t="shared" si="4"/>
        <v>請確認</v>
      </c>
      <c r="D164" s="41"/>
      <c r="E164" s="38"/>
      <c r="F164" s="5">
        <f t="shared" si="5"/>
        <v>125</v>
      </c>
      <c r="G164" s="39"/>
      <c r="H164" s="39"/>
      <c r="I164" s="39"/>
      <c r="J164" s="41"/>
      <c r="K164" s="8"/>
      <c r="L164" s="8"/>
      <c r="M164" s="8"/>
      <c r="P164" s="33" t="e">
        <f>IF(MOD(INT(VLOOKUP(LEFT($D164,1),設定資料!$D$2:$F$27,3,FALSE)/10)+
MOD(VLOOKUP(LEFT($D164,1),設定資料!$D$2:$F$27,3,FALSE),10)*9+SUMPRODUCT(VALUE(MID($D164,ROW($1:$9)+1,1)),{8;7;6;5;4;3;2;1;1}),10)=0,"正確","錯誤")</f>
        <v>#N/A</v>
      </c>
    </row>
    <row r="165" spans="1:16" ht="20.100000000000001" customHeight="1" x14ac:dyDescent="0.25">
      <c r="A165" s="3">
        <v>162</v>
      </c>
      <c r="B165" s="3"/>
      <c r="C165" s="3" t="str">
        <f t="shared" si="4"/>
        <v>請確認</v>
      </c>
      <c r="D165" s="41"/>
      <c r="E165" s="38"/>
      <c r="F165" s="5">
        <f t="shared" si="5"/>
        <v>125</v>
      </c>
      <c r="G165" s="39"/>
      <c r="H165" s="39"/>
      <c r="I165" s="39"/>
      <c r="J165" s="41"/>
      <c r="K165" s="8"/>
      <c r="L165" s="46"/>
      <c r="M165" s="8"/>
      <c r="P165" s="33" t="e">
        <f>IF(MOD(INT(VLOOKUP(LEFT($D165,1),設定資料!$D$2:$F$27,3,FALSE)/10)+
MOD(VLOOKUP(LEFT($D165,1),設定資料!$D$2:$F$27,3,FALSE),10)*9+SUMPRODUCT(VALUE(MID($D165,ROW($1:$9)+1,1)),{8;7;6;5;4;3;2;1;1}),10)=0,"正確","錯誤")</f>
        <v>#N/A</v>
      </c>
    </row>
    <row r="166" spans="1:16" s="1" customFormat="1" ht="28.5" x14ac:dyDescent="0.25">
      <c r="A166" s="3">
        <v>163</v>
      </c>
      <c r="B166" s="3"/>
      <c r="C166" s="3" t="str">
        <f t="shared" si="4"/>
        <v>請確認</v>
      </c>
      <c r="D166" s="41"/>
      <c r="E166" s="38"/>
      <c r="F166" s="5">
        <f t="shared" si="5"/>
        <v>125</v>
      </c>
      <c r="G166" s="39"/>
      <c r="H166" s="39"/>
      <c r="I166" s="39"/>
      <c r="J166" s="3"/>
      <c r="K166" s="8"/>
      <c r="L166" s="8"/>
      <c r="M166" s="8"/>
      <c r="N166" s="32"/>
      <c r="O166" s="48"/>
      <c r="P166" s="33" t="e">
        <f>IF(MOD(INT(VLOOKUP(LEFT($D166,1),設定資料!$D$2:$F$27,3,FALSE)/10)+
MOD(VLOOKUP(LEFT($D166,1),設定資料!$D$2:$F$27,3,FALSE),10)*9+SUMPRODUCT(VALUE(MID($D166,ROW($1:$9)+1,1)),{8;7;6;5;4;3;2;1;1}),10)=0,"正確","錯誤")</f>
        <v>#N/A</v>
      </c>
    </row>
    <row r="167" spans="1:16" ht="20.100000000000001" customHeight="1" x14ac:dyDescent="0.25">
      <c r="A167" s="3">
        <v>164</v>
      </c>
      <c r="B167" s="3"/>
      <c r="C167" s="3" t="str">
        <f t="shared" si="4"/>
        <v>請確認</v>
      </c>
      <c r="D167" s="41"/>
      <c r="E167" s="38"/>
      <c r="F167" s="5">
        <f t="shared" si="5"/>
        <v>125</v>
      </c>
      <c r="G167" s="39"/>
      <c r="H167" s="39"/>
      <c r="I167" s="39"/>
      <c r="J167" s="41"/>
      <c r="K167" s="8"/>
      <c r="L167" s="8"/>
      <c r="M167" s="8"/>
      <c r="P167" s="33" t="e">
        <f>IF(MOD(INT(VLOOKUP(LEFT($D167,1),設定資料!$D$2:$F$27,3,FALSE)/10)+
MOD(VLOOKUP(LEFT($D167,1),設定資料!$D$2:$F$27,3,FALSE),10)*9+SUMPRODUCT(VALUE(MID($D167,ROW($1:$9)+1,1)),{8;7;6;5;4;3;2;1;1}),10)=0,"正確","錯誤")</f>
        <v>#N/A</v>
      </c>
    </row>
    <row r="168" spans="1:16" ht="20.100000000000001" customHeight="1" x14ac:dyDescent="0.25">
      <c r="A168" s="3">
        <v>165</v>
      </c>
      <c r="B168" s="3"/>
      <c r="C168" s="3" t="str">
        <f t="shared" si="4"/>
        <v>請確認</v>
      </c>
      <c r="D168" s="41"/>
      <c r="E168" s="38"/>
      <c r="F168" s="5">
        <f t="shared" si="5"/>
        <v>125</v>
      </c>
      <c r="G168" s="39"/>
      <c r="H168" s="39"/>
      <c r="I168" s="39"/>
      <c r="J168" s="41"/>
      <c r="K168" s="8"/>
      <c r="L168" s="8"/>
      <c r="M168" s="8"/>
      <c r="P168" s="33" t="e">
        <f>IF(MOD(INT(VLOOKUP(LEFT($D168,1),設定資料!$D$2:$F$27,3,FALSE)/10)+
MOD(VLOOKUP(LEFT($D168,1),設定資料!$D$2:$F$27,3,FALSE),10)*9+SUMPRODUCT(VALUE(MID($D168,ROW($1:$9)+1,1)),{8;7;6;5;4;3;2;1;1}),10)=0,"正確","錯誤")</f>
        <v>#N/A</v>
      </c>
    </row>
    <row r="169" spans="1:16" ht="28.5" x14ac:dyDescent="0.25">
      <c r="A169" s="3">
        <v>166</v>
      </c>
      <c r="B169" s="3"/>
      <c r="C169" s="3" t="str">
        <f t="shared" si="4"/>
        <v>請確認</v>
      </c>
      <c r="D169" s="3"/>
      <c r="E169" s="38"/>
      <c r="F169" s="5">
        <f t="shared" si="5"/>
        <v>125</v>
      </c>
      <c r="G169" s="39"/>
      <c r="H169" s="39"/>
      <c r="I169" s="39"/>
      <c r="J169" s="41"/>
      <c r="K169" s="8"/>
      <c r="L169" s="46"/>
      <c r="M169" s="8"/>
      <c r="P169" s="33" t="e">
        <f>IF(MOD(INT(VLOOKUP(LEFT($D169,1),設定資料!$D$2:$F$27,3,FALSE)/10)+
MOD(VLOOKUP(LEFT($D169,1),設定資料!$D$2:$F$27,3,FALSE),10)*9+SUMPRODUCT(VALUE(MID($D169,ROW($1:$9)+1,1)),{8;7;6;5;4;3;2;1;1}),10)=0,"正確","錯誤")</f>
        <v>#N/A</v>
      </c>
    </row>
    <row r="170" spans="1:16" ht="20.100000000000001" customHeight="1" x14ac:dyDescent="0.25">
      <c r="A170" s="3">
        <v>167</v>
      </c>
      <c r="B170" s="3"/>
      <c r="C170" s="3" t="str">
        <f t="shared" si="4"/>
        <v>請確認</v>
      </c>
      <c r="D170" s="3"/>
      <c r="E170" s="38"/>
      <c r="F170" s="5">
        <f t="shared" si="5"/>
        <v>125</v>
      </c>
      <c r="G170" s="39"/>
      <c r="H170" s="39"/>
      <c r="I170" s="39"/>
      <c r="J170" s="41"/>
      <c r="K170" s="8"/>
      <c r="L170" s="8"/>
      <c r="M170" s="8"/>
      <c r="P170" s="33" t="e">
        <f>IF(MOD(INT(VLOOKUP(LEFT($D170,1),設定資料!$D$2:$F$27,3,FALSE)/10)+
MOD(VLOOKUP(LEFT($D170,1),設定資料!$D$2:$F$27,3,FALSE),10)*9+SUMPRODUCT(VALUE(MID($D170,ROW($1:$9)+1,1)),{8;7;6;5;4;3;2;1;1}),10)=0,"正確","錯誤")</f>
        <v>#N/A</v>
      </c>
    </row>
    <row r="171" spans="1:16" ht="20.100000000000001" customHeight="1" x14ac:dyDescent="0.25">
      <c r="A171" s="3">
        <v>168</v>
      </c>
      <c r="B171" s="3"/>
      <c r="C171" s="3" t="str">
        <f t="shared" si="4"/>
        <v>請確認</v>
      </c>
      <c r="D171" s="41"/>
      <c r="E171" s="38"/>
      <c r="F171" s="5">
        <f t="shared" si="5"/>
        <v>125</v>
      </c>
      <c r="G171" s="39"/>
      <c r="H171" s="39"/>
      <c r="I171" s="39"/>
      <c r="J171" s="41"/>
      <c r="K171" s="8"/>
      <c r="L171" s="8"/>
      <c r="M171" s="8"/>
      <c r="P171" s="33" t="e">
        <f>IF(MOD(INT(VLOOKUP(LEFT($D171,1),設定資料!$D$2:$F$27,3,FALSE)/10)+
MOD(VLOOKUP(LEFT($D171,1),設定資料!$D$2:$F$27,3,FALSE),10)*9+SUMPRODUCT(VALUE(MID($D171,ROW($1:$9)+1,1)),{8;7;6;5;4;3;2;1;1}),10)=0,"正確","錯誤")</f>
        <v>#N/A</v>
      </c>
    </row>
    <row r="172" spans="1:16" ht="20.100000000000001" customHeight="1" x14ac:dyDescent="0.25">
      <c r="A172" s="3">
        <v>169</v>
      </c>
      <c r="B172" s="3"/>
      <c r="C172" s="3" t="str">
        <f t="shared" si="4"/>
        <v>請確認</v>
      </c>
      <c r="D172" s="41"/>
      <c r="E172" s="38"/>
      <c r="F172" s="5">
        <f t="shared" si="5"/>
        <v>125</v>
      </c>
      <c r="G172" s="39"/>
      <c r="H172" s="39"/>
      <c r="I172" s="39"/>
      <c r="J172" s="41"/>
      <c r="K172" s="8"/>
      <c r="L172" s="8"/>
      <c r="M172" s="8"/>
      <c r="P172" s="33" t="e">
        <f>IF(MOD(INT(VLOOKUP(LEFT($D172,1),設定資料!$D$2:$F$27,3,FALSE)/10)+
MOD(VLOOKUP(LEFT($D172,1),設定資料!$D$2:$F$27,3,FALSE),10)*9+SUMPRODUCT(VALUE(MID($D172,ROW($1:$9)+1,1)),{8;7;6;5;4;3;2;1;1}),10)=0,"正確","錯誤")</f>
        <v>#N/A</v>
      </c>
    </row>
    <row r="173" spans="1:16" ht="20.100000000000001" customHeight="1" x14ac:dyDescent="0.25">
      <c r="A173" s="3">
        <v>170</v>
      </c>
      <c r="B173" s="3"/>
      <c r="C173" s="3" t="str">
        <f t="shared" si="4"/>
        <v>請確認</v>
      </c>
      <c r="D173" s="41"/>
      <c r="E173" s="38"/>
      <c r="F173" s="5">
        <f t="shared" si="5"/>
        <v>125</v>
      </c>
      <c r="G173" s="39"/>
      <c r="H173" s="39"/>
      <c r="I173" s="39"/>
      <c r="J173" s="41"/>
      <c r="K173" s="8"/>
      <c r="L173" s="8"/>
      <c r="M173" s="8"/>
      <c r="P173" s="33" t="e">
        <f>IF(MOD(INT(VLOOKUP(LEFT($D173,1),設定資料!$D$2:$F$27,3,FALSE)/10)+
MOD(VLOOKUP(LEFT($D173,1),設定資料!$D$2:$F$27,3,FALSE),10)*9+SUMPRODUCT(VALUE(MID($D173,ROW($1:$9)+1,1)),{8;7;6;5;4;3;2;1;1}),10)=0,"正確","錯誤")</f>
        <v>#N/A</v>
      </c>
    </row>
    <row r="174" spans="1:16" ht="20.100000000000001" customHeight="1" x14ac:dyDescent="0.25">
      <c r="A174" s="3">
        <v>171</v>
      </c>
      <c r="B174" s="41"/>
      <c r="C174" s="3" t="str">
        <f t="shared" si="4"/>
        <v>請確認</v>
      </c>
      <c r="D174" s="41"/>
      <c r="E174" s="38"/>
      <c r="F174" s="5">
        <f t="shared" si="5"/>
        <v>125</v>
      </c>
      <c r="G174" s="39"/>
      <c r="H174" s="41"/>
      <c r="I174" s="43"/>
      <c r="J174" s="41"/>
      <c r="K174" s="41"/>
      <c r="L174" s="8"/>
      <c r="M174" s="8"/>
      <c r="P174" s="33" t="e">
        <f>IF(MOD(INT(VLOOKUP(LEFT($D174,1),設定資料!$D$2:$F$27,3,FALSE)/10)+
MOD(VLOOKUP(LEFT($D174,1),設定資料!$D$2:$F$27,3,FALSE),10)*9+SUMPRODUCT(VALUE(MID($D174,ROW($1:$9)+1,1)),{8;7;6;5;4;3;2;1;1}),10)=0,"正確","錯誤")</f>
        <v>#N/A</v>
      </c>
    </row>
    <row r="175" spans="1:16" ht="20.100000000000001" customHeight="1" x14ac:dyDescent="0.25">
      <c r="A175" s="3">
        <v>172</v>
      </c>
      <c r="B175" s="41"/>
      <c r="C175" s="3" t="str">
        <f t="shared" si="4"/>
        <v>請確認</v>
      </c>
      <c r="D175" s="41"/>
      <c r="E175" s="38"/>
      <c r="F175" s="5">
        <f t="shared" si="5"/>
        <v>125</v>
      </c>
      <c r="G175" s="39"/>
      <c r="H175" s="39"/>
      <c r="I175" s="41"/>
      <c r="J175" s="41"/>
      <c r="K175" s="46"/>
      <c r="L175" s="8"/>
      <c r="M175" s="8"/>
      <c r="N175" s="48"/>
      <c r="P175" s="33" t="e">
        <f>IF(MOD(INT(VLOOKUP(LEFT($D175,1),設定資料!$D$2:$F$27,3,FALSE)/10)+
MOD(VLOOKUP(LEFT($D175,1),設定資料!$D$2:$F$27,3,FALSE),10)*9+SUMPRODUCT(VALUE(MID($D175,ROW($1:$9)+1,1)),{8;7;6;5;4;3;2;1;1}),10)=0,"正確","錯誤")</f>
        <v>#N/A</v>
      </c>
    </row>
    <row r="176" spans="1:16" ht="20.100000000000001" customHeight="1" x14ac:dyDescent="0.25">
      <c r="A176" s="3">
        <v>173</v>
      </c>
      <c r="B176" s="3"/>
      <c r="C176" s="3" t="str">
        <f t="shared" si="4"/>
        <v>請確認</v>
      </c>
      <c r="D176" s="3"/>
      <c r="E176" s="38"/>
      <c r="F176" s="5">
        <f t="shared" si="5"/>
        <v>125</v>
      </c>
      <c r="G176" s="39"/>
      <c r="H176" s="3"/>
      <c r="I176" s="3"/>
      <c r="J176" s="41"/>
      <c r="K176" s="8"/>
      <c r="L176" s="8"/>
      <c r="M176" s="8"/>
      <c r="P176" s="33" t="e">
        <f>IF(MOD(INT(VLOOKUP(LEFT($D176,1),設定資料!$D$2:$F$27,3,FALSE)/10)+
MOD(VLOOKUP(LEFT($D176,1),設定資料!$D$2:$F$27,3,FALSE),10)*9+SUMPRODUCT(VALUE(MID($D176,ROW($1:$9)+1,1)),{8;7;6;5;4;3;2;1;1}),10)=0,"正確","錯誤")</f>
        <v>#N/A</v>
      </c>
    </row>
    <row r="177" spans="1:16" ht="20.100000000000001" customHeight="1" x14ac:dyDescent="0.25">
      <c r="A177" s="3">
        <v>174</v>
      </c>
      <c r="B177" s="3"/>
      <c r="C177" s="3" t="str">
        <f t="shared" si="4"/>
        <v>請確認</v>
      </c>
      <c r="D177" s="8"/>
      <c r="E177" s="38"/>
      <c r="F177" s="5">
        <f t="shared" si="5"/>
        <v>125</v>
      </c>
      <c r="G177" s="4"/>
      <c r="H177" s="44"/>
      <c r="I177" s="44"/>
      <c r="J177" s="8"/>
      <c r="K177" s="8"/>
      <c r="L177" s="8"/>
      <c r="M177" s="8"/>
      <c r="P177" s="33" t="e">
        <f>IF(MOD(INT(VLOOKUP(LEFT($D177,1),設定資料!$D$2:$F$27,3,FALSE)/10)+
MOD(VLOOKUP(LEFT($D177,1),設定資料!$D$2:$F$27,3,FALSE),10)*9+SUMPRODUCT(VALUE(MID($D177,ROW($1:$9)+1,1)),{8;7;6;5;4;3;2;1;1}),10)=0,"正確","錯誤")</f>
        <v>#N/A</v>
      </c>
    </row>
    <row r="178" spans="1:16" ht="20.100000000000001" customHeight="1" x14ac:dyDescent="0.25">
      <c r="A178" s="3">
        <v>175</v>
      </c>
      <c r="B178" s="3"/>
      <c r="C178" s="3" t="str">
        <f t="shared" si="4"/>
        <v>請確認</v>
      </c>
      <c r="D178" s="8"/>
      <c r="E178" s="38"/>
      <c r="F178" s="5">
        <f t="shared" si="5"/>
        <v>125</v>
      </c>
      <c r="G178" s="4"/>
      <c r="H178" s="44"/>
      <c r="I178" s="44"/>
      <c r="J178" s="8"/>
      <c r="K178" s="8"/>
      <c r="L178" s="8"/>
      <c r="M178" s="8"/>
      <c r="P178" s="33" t="e">
        <f>IF(MOD(INT(VLOOKUP(LEFT($D178,1),設定資料!$D$2:$F$27,3,FALSE)/10)+
MOD(VLOOKUP(LEFT($D178,1),設定資料!$D$2:$F$27,3,FALSE),10)*9+SUMPRODUCT(VALUE(MID($D178,ROW($1:$9)+1,1)),{8;7;6;5;4;3;2;1;1}),10)=0,"正確","錯誤")</f>
        <v>#N/A</v>
      </c>
    </row>
    <row r="179" spans="1:16" ht="20.100000000000001" customHeight="1" x14ac:dyDescent="0.25">
      <c r="A179" s="3">
        <v>176</v>
      </c>
      <c r="B179" s="3"/>
      <c r="C179" s="3" t="str">
        <f t="shared" si="4"/>
        <v>請確認</v>
      </c>
      <c r="D179" s="3"/>
      <c r="E179" s="38"/>
      <c r="F179" s="5">
        <f t="shared" si="5"/>
        <v>125</v>
      </c>
      <c r="G179" s="44"/>
      <c r="H179" s="44"/>
      <c r="I179" s="44"/>
      <c r="J179" s="8"/>
      <c r="K179" s="3"/>
      <c r="L179" s="8"/>
      <c r="M179" s="8"/>
      <c r="P179" s="33" t="e">
        <f>IF(MOD(INT(VLOOKUP(LEFT($D179,1),設定資料!$D$2:$F$27,3,FALSE)/10)+
MOD(VLOOKUP(LEFT($D179,1),設定資料!$D$2:$F$27,3,FALSE),10)*9+SUMPRODUCT(VALUE(MID($D179,ROW($1:$9)+1,1)),{8;7;6;5;4;3;2;1;1}),10)=0,"正確","錯誤")</f>
        <v>#N/A</v>
      </c>
    </row>
    <row r="180" spans="1:16" s="1" customFormat="1" ht="20.100000000000001" customHeight="1" x14ac:dyDescent="0.25">
      <c r="A180" s="3">
        <v>177</v>
      </c>
      <c r="B180" s="3"/>
      <c r="C180" s="3" t="str">
        <f t="shared" si="4"/>
        <v>請確認</v>
      </c>
      <c r="D180" s="8"/>
      <c r="E180" s="38"/>
      <c r="F180" s="5">
        <f t="shared" si="5"/>
        <v>125</v>
      </c>
      <c r="G180" s="44"/>
      <c r="H180" s="44"/>
      <c r="I180" s="44"/>
      <c r="J180" s="8"/>
      <c r="K180" s="8"/>
      <c r="L180" s="8"/>
      <c r="M180" s="8"/>
      <c r="N180" s="32"/>
      <c r="O180" s="48"/>
      <c r="P180" s="33" t="e">
        <f>IF(MOD(INT(VLOOKUP(LEFT($D180,1),設定資料!$D$2:$F$27,3,FALSE)/10)+
MOD(VLOOKUP(LEFT($D180,1),設定資料!$D$2:$F$27,3,FALSE),10)*9+SUMPRODUCT(VALUE(MID($D180,ROW($1:$9)+1,1)),{8;7;6;5;4;3;2;1;1}),10)=0,"正確","錯誤")</f>
        <v>#N/A</v>
      </c>
    </row>
    <row r="181" spans="1:16" ht="20.100000000000001" customHeight="1" x14ac:dyDescent="0.25">
      <c r="A181" s="3">
        <v>178</v>
      </c>
      <c r="B181" s="3"/>
      <c r="C181" s="3" t="str">
        <f t="shared" si="4"/>
        <v>請確認</v>
      </c>
      <c r="D181" s="8"/>
      <c r="E181" s="38"/>
      <c r="F181" s="5">
        <f t="shared" si="5"/>
        <v>125</v>
      </c>
      <c r="G181" s="44"/>
      <c r="H181" s="44"/>
      <c r="I181" s="44"/>
      <c r="J181" s="8"/>
      <c r="K181" s="8"/>
      <c r="L181" s="8"/>
      <c r="M181" s="8"/>
      <c r="P181" s="33" t="e">
        <f>IF(MOD(INT(VLOOKUP(LEFT($D181,1),設定資料!$D$2:$F$27,3,FALSE)/10)+
MOD(VLOOKUP(LEFT($D181,1),設定資料!$D$2:$F$27,3,FALSE),10)*9+SUMPRODUCT(VALUE(MID($D181,ROW($1:$9)+1,1)),{8;7;6;5;4;3;2;1;1}),10)=0,"正確","錯誤")</f>
        <v>#N/A</v>
      </c>
    </row>
    <row r="182" spans="1:16" ht="20.100000000000001" customHeight="1" x14ac:dyDescent="0.25">
      <c r="A182" s="3">
        <v>179</v>
      </c>
      <c r="B182" s="3"/>
      <c r="C182" s="3" t="str">
        <f t="shared" si="4"/>
        <v>請確認</v>
      </c>
      <c r="D182" s="8"/>
      <c r="E182" s="38"/>
      <c r="F182" s="5">
        <f t="shared" si="5"/>
        <v>125</v>
      </c>
      <c r="G182" s="44"/>
      <c r="H182" s="44"/>
      <c r="I182" s="44"/>
      <c r="J182" s="8"/>
      <c r="K182" s="8"/>
      <c r="L182" s="8"/>
      <c r="M182" s="8"/>
      <c r="P182" s="33" t="e">
        <f>IF(MOD(INT(VLOOKUP(LEFT($D182,1),設定資料!$D$2:$F$27,3,FALSE)/10)+
MOD(VLOOKUP(LEFT($D182,1),設定資料!$D$2:$F$27,3,FALSE),10)*9+SUMPRODUCT(VALUE(MID($D182,ROW($1:$9)+1,1)),{8;7;6;5;4;3;2;1;1}),10)=0,"正確","錯誤")</f>
        <v>#N/A</v>
      </c>
    </row>
    <row r="183" spans="1:16" ht="20.100000000000001" customHeight="1" x14ac:dyDescent="0.25">
      <c r="A183" s="3">
        <v>180</v>
      </c>
      <c r="B183" s="8"/>
      <c r="C183" s="3" t="str">
        <f t="shared" si="4"/>
        <v>請確認</v>
      </c>
      <c r="D183" s="8"/>
      <c r="E183" s="38"/>
      <c r="F183" s="5">
        <f t="shared" si="5"/>
        <v>125</v>
      </c>
      <c r="G183" s="44"/>
      <c r="H183" s="44"/>
      <c r="I183" s="44"/>
      <c r="J183" s="8"/>
      <c r="K183" s="8"/>
      <c r="L183" s="8"/>
      <c r="M183" s="8"/>
      <c r="P183" s="33" t="e">
        <f>IF(MOD(INT(VLOOKUP(LEFT($D183,1),設定資料!$D$2:$F$27,3,FALSE)/10)+
MOD(VLOOKUP(LEFT($D183,1),設定資料!$D$2:$F$27,3,FALSE),10)*9+SUMPRODUCT(VALUE(MID($D183,ROW($1:$9)+1,1)),{8;7;6;5;4;3;2;1;1}),10)=0,"正確","錯誤")</f>
        <v>#N/A</v>
      </c>
    </row>
    <row r="184" spans="1:16" ht="28.5" x14ac:dyDescent="0.25">
      <c r="A184" s="3">
        <v>181</v>
      </c>
      <c r="B184" s="43"/>
      <c r="C184" s="3" t="str">
        <f t="shared" si="4"/>
        <v>請確認</v>
      </c>
      <c r="D184" s="8"/>
      <c r="E184" s="38"/>
      <c r="F184" s="5">
        <f t="shared" si="5"/>
        <v>125</v>
      </c>
      <c r="G184" s="44"/>
      <c r="H184" s="44"/>
      <c r="I184" s="44"/>
      <c r="J184" s="8"/>
      <c r="K184" s="8"/>
      <c r="L184" s="8"/>
      <c r="M184" s="8"/>
      <c r="P184" s="33" t="e">
        <f>IF(MOD(INT(VLOOKUP(LEFT($D184,1),設定資料!$D$2:$F$27,3,FALSE)/10)+
MOD(VLOOKUP(LEFT($D184,1),設定資料!$D$2:$F$27,3,FALSE),10)*9+SUMPRODUCT(VALUE(MID($D184,ROW($1:$9)+1,1)),{8;7;6;5;4;3;2;1;1}),10)=0,"正確","錯誤")</f>
        <v>#N/A</v>
      </c>
    </row>
    <row r="185" spans="1:16" ht="28.5" x14ac:dyDescent="0.25">
      <c r="A185" s="3">
        <v>182</v>
      </c>
      <c r="B185" s="43"/>
      <c r="C185" s="3" t="str">
        <f t="shared" si="4"/>
        <v>請確認</v>
      </c>
      <c r="D185" s="8"/>
      <c r="E185" s="38"/>
      <c r="F185" s="5">
        <f t="shared" si="5"/>
        <v>125</v>
      </c>
      <c r="G185" s="44"/>
      <c r="H185" s="44"/>
      <c r="I185" s="44"/>
      <c r="J185" s="8"/>
      <c r="K185" s="8"/>
      <c r="L185" s="8"/>
      <c r="M185" s="8"/>
      <c r="P185" s="33" t="e">
        <f>IF(MOD(INT(VLOOKUP(LEFT($D185,1),設定資料!$D$2:$F$27,3,FALSE)/10)+
MOD(VLOOKUP(LEFT($D185,1),設定資料!$D$2:$F$27,3,FALSE),10)*9+SUMPRODUCT(VALUE(MID($D185,ROW($1:$9)+1,1)),{8;7;6;5;4;3;2;1;1}),10)=0,"正確","錯誤")</f>
        <v>#N/A</v>
      </c>
    </row>
    <row r="186" spans="1:16" ht="28.5" x14ac:dyDescent="0.25">
      <c r="A186" s="3">
        <v>183</v>
      </c>
      <c r="B186" s="43"/>
      <c r="C186" s="3" t="str">
        <f t="shared" si="4"/>
        <v>請確認</v>
      </c>
      <c r="D186" s="8"/>
      <c r="E186" s="38"/>
      <c r="F186" s="5">
        <f t="shared" si="5"/>
        <v>125</v>
      </c>
      <c r="G186" s="44"/>
      <c r="H186" s="44"/>
      <c r="I186" s="44"/>
      <c r="J186" s="8"/>
      <c r="K186" s="8"/>
      <c r="L186" s="8"/>
      <c r="M186" s="8"/>
      <c r="P186" s="33" t="e">
        <f>IF(MOD(INT(VLOOKUP(LEFT($D186,1),設定資料!$D$2:$F$27,3,FALSE)/10)+
MOD(VLOOKUP(LEFT($D186,1),設定資料!$D$2:$F$27,3,FALSE),10)*9+SUMPRODUCT(VALUE(MID($D186,ROW($1:$9)+1,1)),{8;7;6;5;4;3;2;1;1}),10)=0,"正確","錯誤")</f>
        <v>#N/A</v>
      </c>
    </row>
    <row r="187" spans="1:16" ht="28.5" x14ac:dyDescent="0.25">
      <c r="A187" s="3">
        <v>184</v>
      </c>
      <c r="B187" s="43"/>
      <c r="C187" s="3" t="str">
        <f t="shared" si="4"/>
        <v>請確認</v>
      </c>
      <c r="D187" s="8"/>
      <c r="E187" s="38"/>
      <c r="F187" s="5">
        <f t="shared" si="5"/>
        <v>125</v>
      </c>
      <c r="G187" s="44"/>
      <c r="H187" s="44"/>
      <c r="I187" s="44"/>
      <c r="J187" s="8"/>
      <c r="K187" s="8"/>
      <c r="L187" s="8"/>
      <c r="M187" s="8"/>
      <c r="P187" s="33" t="e">
        <f>IF(MOD(INT(VLOOKUP(LEFT($D187,1),設定資料!$D$2:$F$27,3,FALSE)/10)+
MOD(VLOOKUP(LEFT($D187,1),設定資料!$D$2:$F$27,3,FALSE),10)*9+SUMPRODUCT(VALUE(MID($D187,ROW($1:$9)+1,1)),{8;7;6;5;4;3;2;1;1}),10)=0,"正確","錯誤")</f>
        <v>#N/A</v>
      </c>
    </row>
    <row r="188" spans="1:16" ht="28.5" x14ac:dyDescent="0.25">
      <c r="A188" s="3">
        <v>185</v>
      </c>
      <c r="B188" s="43"/>
      <c r="C188" s="3" t="str">
        <f t="shared" si="4"/>
        <v>請確認</v>
      </c>
      <c r="D188" s="8"/>
      <c r="E188" s="38"/>
      <c r="F188" s="5">
        <f t="shared" si="5"/>
        <v>125</v>
      </c>
      <c r="G188" s="44"/>
      <c r="H188" s="44"/>
      <c r="I188" s="44"/>
      <c r="J188" s="8"/>
      <c r="K188" s="8"/>
      <c r="L188" s="8"/>
      <c r="M188" s="8"/>
      <c r="P188" s="33" t="e">
        <f>IF(MOD(INT(VLOOKUP(LEFT($D188,1),設定資料!$D$2:$F$27,3,FALSE)/10)+
MOD(VLOOKUP(LEFT($D188,1),設定資料!$D$2:$F$27,3,FALSE),10)*9+SUMPRODUCT(VALUE(MID($D188,ROW($1:$9)+1,1)),{8;7;6;5;4;3;2;1;1}),10)=0,"正確","錯誤")</f>
        <v>#N/A</v>
      </c>
    </row>
    <row r="189" spans="1:16" ht="28.5" x14ac:dyDescent="0.25">
      <c r="A189" s="3">
        <v>186</v>
      </c>
      <c r="B189" s="43"/>
      <c r="C189" s="3" t="str">
        <f t="shared" si="4"/>
        <v>請確認</v>
      </c>
      <c r="D189" s="8"/>
      <c r="E189" s="38"/>
      <c r="F189" s="5">
        <f t="shared" si="5"/>
        <v>125</v>
      </c>
      <c r="G189" s="44"/>
      <c r="H189" s="44"/>
      <c r="I189" s="44"/>
      <c r="J189" s="8"/>
      <c r="K189" s="8"/>
      <c r="L189" s="8"/>
      <c r="M189" s="8"/>
      <c r="P189" s="33" t="e">
        <f>IF(MOD(INT(VLOOKUP(LEFT($D189,1),設定資料!$D$2:$F$27,3,FALSE)/10)+
MOD(VLOOKUP(LEFT($D189,1),設定資料!$D$2:$F$27,3,FALSE),10)*9+SUMPRODUCT(VALUE(MID($D189,ROW($1:$9)+1,1)),{8;7;6;5;4;3;2;1;1}),10)=0,"正確","錯誤")</f>
        <v>#N/A</v>
      </c>
    </row>
    <row r="190" spans="1:16" ht="28.5" x14ac:dyDescent="0.25">
      <c r="A190" s="3">
        <v>187</v>
      </c>
      <c r="B190" s="43"/>
      <c r="C190" s="3" t="str">
        <f t="shared" si="4"/>
        <v>請確認</v>
      </c>
      <c r="D190" s="8"/>
      <c r="E190" s="38"/>
      <c r="F190" s="5">
        <f t="shared" si="5"/>
        <v>125</v>
      </c>
      <c r="G190" s="44"/>
      <c r="H190" s="44"/>
      <c r="I190" s="44"/>
      <c r="J190" s="8"/>
      <c r="K190" s="8"/>
      <c r="L190" s="8"/>
      <c r="M190" s="8"/>
      <c r="P190" s="33" t="e">
        <f>IF(MOD(INT(VLOOKUP(LEFT($D190,1),設定資料!$D$2:$F$27,3,FALSE)/10)+
MOD(VLOOKUP(LEFT($D190,1),設定資料!$D$2:$F$27,3,FALSE),10)*9+SUMPRODUCT(VALUE(MID($D190,ROW($1:$9)+1,1)),{8;7;6;5;4;3;2;1;1}),10)=0,"正確","錯誤")</f>
        <v>#N/A</v>
      </c>
    </row>
    <row r="191" spans="1:16" ht="28.5" x14ac:dyDescent="0.25">
      <c r="A191" s="3">
        <v>188</v>
      </c>
      <c r="B191" s="43"/>
      <c r="C191" s="3" t="str">
        <f t="shared" si="4"/>
        <v>請確認</v>
      </c>
      <c r="D191" s="8"/>
      <c r="E191" s="38"/>
      <c r="F191" s="5">
        <f t="shared" si="5"/>
        <v>125</v>
      </c>
      <c r="G191" s="44"/>
      <c r="H191" s="44"/>
      <c r="I191" s="44"/>
      <c r="J191" s="8"/>
      <c r="K191" s="8"/>
      <c r="L191" s="8"/>
      <c r="M191" s="8"/>
      <c r="P191" s="33" t="e">
        <f>IF(MOD(INT(VLOOKUP(LEFT($D191,1),設定資料!$D$2:$F$27,3,FALSE)/10)+
MOD(VLOOKUP(LEFT($D191,1),設定資料!$D$2:$F$27,3,FALSE),10)*9+SUMPRODUCT(VALUE(MID($D191,ROW($1:$9)+1,1)),{8;7;6;5;4;3;2;1;1}),10)=0,"正確","錯誤")</f>
        <v>#N/A</v>
      </c>
    </row>
    <row r="192" spans="1:16" ht="28.5" x14ac:dyDescent="0.25">
      <c r="A192" s="3">
        <v>189</v>
      </c>
      <c r="B192" s="43"/>
      <c r="C192" s="3" t="str">
        <f t="shared" si="4"/>
        <v>請確認</v>
      </c>
      <c r="D192" s="8"/>
      <c r="E192" s="38"/>
      <c r="F192" s="5">
        <f t="shared" si="5"/>
        <v>125</v>
      </c>
      <c r="G192" s="44"/>
      <c r="H192" s="44"/>
      <c r="I192" s="44"/>
      <c r="J192" s="8"/>
      <c r="K192" s="8"/>
      <c r="L192" s="8"/>
      <c r="M192" s="8"/>
      <c r="P192" s="33" t="e">
        <f>IF(MOD(INT(VLOOKUP(LEFT($D192,1),設定資料!$D$2:$F$27,3,FALSE)/10)+
MOD(VLOOKUP(LEFT($D192,1),設定資料!$D$2:$F$27,3,FALSE),10)*9+SUMPRODUCT(VALUE(MID($D192,ROW($1:$9)+1,1)),{8;7;6;5;4;3;2;1;1}),10)=0,"正確","錯誤")</f>
        <v>#N/A</v>
      </c>
    </row>
    <row r="193" spans="1:16" ht="28.5" x14ac:dyDescent="0.25">
      <c r="A193" s="3">
        <v>190</v>
      </c>
      <c r="B193" s="43"/>
      <c r="C193" s="3" t="str">
        <f t="shared" si="4"/>
        <v>請確認</v>
      </c>
      <c r="D193" s="8"/>
      <c r="E193" s="38"/>
      <c r="F193" s="5">
        <f t="shared" si="5"/>
        <v>125</v>
      </c>
      <c r="G193" s="44"/>
      <c r="H193" s="44"/>
      <c r="I193" s="44"/>
      <c r="J193" s="8"/>
      <c r="K193" s="8"/>
      <c r="L193" s="8"/>
      <c r="M193" s="8"/>
      <c r="P193" s="33" t="e">
        <f>IF(MOD(INT(VLOOKUP(LEFT($D193,1),設定資料!$D$2:$F$27,3,FALSE)/10)+
MOD(VLOOKUP(LEFT($D193,1),設定資料!$D$2:$F$27,3,FALSE),10)*9+SUMPRODUCT(VALUE(MID($D193,ROW($1:$9)+1,1)),{8;7;6;5;4;3;2;1;1}),10)=0,"正確","錯誤")</f>
        <v>#N/A</v>
      </c>
    </row>
    <row r="194" spans="1:16" ht="28.5" x14ac:dyDescent="0.25">
      <c r="A194" s="3">
        <v>191</v>
      </c>
      <c r="B194" s="43"/>
      <c r="C194" s="3" t="str">
        <f t="shared" si="4"/>
        <v>請確認</v>
      </c>
      <c r="D194" s="8"/>
      <c r="E194" s="38"/>
      <c r="F194" s="5">
        <f t="shared" si="5"/>
        <v>125</v>
      </c>
      <c r="G194" s="44"/>
      <c r="H194" s="44"/>
      <c r="I194" s="44"/>
      <c r="J194" s="8"/>
      <c r="K194" s="8"/>
      <c r="L194" s="8"/>
      <c r="M194" s="8"/>
      <c r="P194" s="33" t="e">
        <f>IF(MOD(INT(VLOOKUP(LEFT($D194,1),設定資料!$D$2:$F$27,3,FALSE)/10)+
MOD(VLOOKUP(LEFT($D194,1),設定資料!$D$2:$F$27,3,FALSE),10)*9+SUMPRODUCT(VALUE(MID($D194,ROW($1:$9)+1,1)),{8;7;6;5;4;3;2;1;1}),10)=0,"正確","錯誤")</f>
        <v>#N/A</v>
      </c>
    </row>
    <row r="195" spans="1:16" ht="28.5" x14ac:dyDescent="0.25">
      <c r="A195" s="3">
        <v>192</v>
      </c>
      <c r="B195" s="43"/>
      <c r="C195" s="3" t="str">
        <f t="shared" si="4"/>
        <v>請確認</v>
      </c>
      <c r="D195" s="8"/>
      <c r="E195" s="38"/>
      <c r="F195" s="5">
        <f t="shared" si="5"/>
        <v>125</v>
      </c>
      <c r="G195" s="44"/>
      <c r="H195" s="44"/>
      <c r="I195" s="44"/>
      <c r="J195" s="8"/>
      <c r="K195" s="8"/>
      <c r="L195" s="8"/>
      <c r="M195" s="8"/>
      <c r="P195" s="33" t="e">
        <f>IF(MOD(INT(VLOOKUP(LEFT($D195,1),設定資料!$D$2:$F$27,3,FALSE)/10)+
MOD(VLOOKUP(LEFT($D195,1),設定資料!$D$2:$F$27,3,FALSE),10)*9+SUMPRODUCT(VALUE(MID($D195,ROW($1:$9)+1,1)),{8;7;6;5;4;3;2;1;1}),10)=0,"正確","錯誤")</f>
        <v>#N/A</v>
      </c>
    </row>
    <row r="196" spans="1:16" ht="28.5" x14ac:dyDescent="0.25">
      <c r="A196" s="3">
        <v>193</v>
      </c>
      <c r="B196" s="43"/>
      <c r="C196" s="3" t="str">
        <f t="shared" si="4"/>
        <v>請確認</v>
      </c>
      <c r="D196" s="8"/>
      <c r="E196" s="38"/>
      <c r="F196" s="5">
        <f t="shared" si="5"/>
        <v>125</v>
      </c>
      <c r="G196" s="44"/>
      <c r="H196" s="44"/>
      <c r="I196" s="44"/>
      <c r="J196" s="8"/>
      <c r="K196" s="8"/>
      <c r="L196" s="8"/>
      <c r="M196" s="8"/>
      <c r="P196" s="33" t="e">
        <f>IF(MOD(INT(VLOOKUP(LEFT($D196,1),設定資料!$D$2:$F$27,3,FALSE)/10)+
MOD(VLOOKUP(LEFT($D196,1),設定資料!$D$2:$F$27,3,FALSE),10)*9+SUMPRODUCT(VALUE(MID($D196,ROW($1:$9)+1,1)),{8;7;6;5;4;3;2;1;1}),10)=0,"正確","錯誤")</f>
        <v>#N/A</v>
      </c>
    </row>
    <row r="197" spans="1:16" ht="28.5" x14ac:dyDescent="0.25">
      <c r="A197" s="3">
        <v>194</v>
      </c>
      <c r="B197" s="43"/>
      <c r="C197" s="3" t="str">
        <f t="shared" ref="C197:C203" si="6">IF(MID(D197,2,1)="1","男",IF(MID(D197,2,1)="2","女","請確認"))</f>
        <v>請確認</v>
      </c>
      <c r="D197" s="8"/>
      <c r="E197" s="38"/>
      <c r="F197" s="5">
        <f t="shared" ref="F197:F203" si="7">DATEDIF(E197,DATE($D$2+1911,$F$2,1),"Y")</f>
        <v>125</v>
      </c>
      <c r="G197" s="44"/>
      <c r="H197" s="44"/>
      <c r="I197" s="44"/>
      <c r="J197" s="8"/>
      <c r="K197" s="8"/>
      <c r="L197" s="8"/>
      <c r="M197" s="8"/>
      <c r="P197" s="33" t="e">
        <f>IF(MOD(INT(VLOOKUP(LEFT($D197,1),設定資料!$D$2:$F$27,3,FALSE)/10)+
MOD(VLOOKUP(LEFT($D197,1),設定資料!$D$2:$F$27,3,FALSE),10)*9+SUMPRODUCT(VALUE(MID($D197,ROW($1:$9)+1,1)),{8;7;6;5;4;3;2;1;1}),10)=0,"正確","錯誤")</f>
        <v>#N/A</v>
      </c>
    </row>
    <row r="198" spans="1:16" ht="28.5" x14ac:dyDescent="0.25">
      <c r="A198" s="3">
        <v>195</v>
      </c>
      <c r="B198" s="43"/>
      <c r="C198" s="3" t="str">
        <f t="shared" si="6"/>
        <v>請確認</v>
      </c>
      <c r="D198" s="8"/>
      <c r="E198" s="38"/>
      <c r="F198" s="5">
        <f t="shared" si="7"/>
        <v>125</v>
      </c>
      <c r="G198" s="44"/>
      <c r="H198" s="44"/>
      <c r="I198" s="44"/>
      <c r="J198" s="8"/>
      <c r="K198" s="8"/>
      <c r="L198" s="8"/>
      <c r="M198" s="8"/>
      <c r="P198" s="33" t="e">
        <f>IF(MOD(INT(VLOOKUP(LEFT($D198,1),設定資料!$D$2:$F$27,3,FALSE)/10)+
MOD(VLOOKUP(LEFT($D198,1),設定資料!$D$2:$F$27,3,FALSE),10)*9+SUMPRODUCT(VALUE(MID($D198,ROW($1:$9)+1,1)),{8;7;6;5;4;3;2;1;1}),10)=0,"正確","錯誤")</f>
        <v>#N/A</v>
      </c>
    </row>
    <row r="199" spans="1:16" ht="28.5" x14ac:dyDescent="0.25">
      <c r="A199" s="3">
        <v>196</v>
      </c>
      <c r="B199" s="43"/>
      <c r="C199" s="3" t="str">
        <f t="shared" si="6"/>
        <v>請確認</v>
      </c>
      <c r="D199" s="8"/>
      <c r="E199" s="38"/>
      <c r="F199" s="5">
        <f t="shared" si="7"/>
        <v>125</v>
      </c>
      <c r="G199" s="44"/>
      <c r="H199" s="44"/>
      <c r="I199" s="44"/>
      <c r="J199" s="8"/>
      <c r="K199" s="8"/>
      <c r="L199" s="8"/>
      <c r="M199" s="8"/>
      <c r="P199" s="33" t="e">
        <f>IF(MOD(INT(VLOOKUP(LEFT($D199,1),設定資料!$D$2:$F$27,3,FALSE)/10)+
MOD(VLOOKUP(LEFT($D199,1),設定資料!$D$2:$F$27,3,FALSE),10)*9+SUMPRODUCT(VALUE(MID($D199,ROW($1:$9)+1,1)),{8;7;6;5;4;3;2;1;1}),10)=0,"正確","錯誤")</f>
        <v>#N/A</v>
      </c>
    </row>
    <row r="200" spans="1:16" ht="28.5" x14ac:dyDescent="0.25">
      <c r="A200" s="3">
        <v>197</v>
      </c>
      <c r="B200" s="43"/>
      <c r="C200" s="3" t="str">
        <f t="shared" si="6"/>
        <v>請確認</v>
      </c>
      <c r="D200" s="8"/>
      <c r="E200" s="38"/>
      <c r="F200" s="5">
        <f t="shared" si="7"/>
        <v>125</v>
      </c>
      <c r="G200" s="44"/>
      <c r="H200" s="44"/>
      <c r="I200" s="44"/>
      <c r="J200" s="8"/>
      <c r="K200" s="8"/>
      <c r="L200" s="8"/>
      <c r="M200" s="8"/>
      <c r="P200" s="33" t="e">
        <f>IF(MOD(INT(VLOOKUP(LEFT($D200,1),設定資料!$D$2:$F$27,3,FALSE)/10)+
MOD(VLOOKUP(LEFT($D200,1),設定資料!$D$2:$F$27,3,FALSE),10)*9+SUMPRODUCT(VALUE(MID($D200,ROW($1:$9)+1,1)),{8;7;6;5;4;3;2;1;1}),10)=0,"正確","錯誤")</f>
        <v>#N/A</v>
      </c>
    </row>
    <row r="201" spans="1:16" ht="28.5" x14ac:dyDescent="0.25">
      <c r="A201" s="3">
        <v>198</v>
      </c>
      <c r="B201" s="43"/>
      <c r="C201" s="3" t="str">
        <f t="shared" si="6"/>
        <v>請確認</v>
      </c>
      <c r="D201" s="8"/>
      <c r="E201" s="38"/>
      <c r="F201" s="5">
        <f t="shared" si="7"/>
        <v>125</v>
      </c>
      <c r="G201" s="44"/>
      <c r="H201" s="44"/>
      <c r="I201" s="44"/>
      <c r="J201" s="8"/>
      <c r="K201" s="8"/>
      <c r="L201" s="8"/>
      <c r="M201" s="8"/>
      <c r="P201" s="33" t="e">
        <f>IF(MOD(INT(VLOOKUP(LEFT($D201,1),設定資料!$D$2:$F$27,3,FALSE)/10)+
MOD(VLOOKUP(LEFT($D201,1),設定資料!$D$2:$F$27,3,FALSE),10)*9+SUMPRODUCT(VALUE(MID($D201,ROW($1:$9)+1,1)),{8;7;6;5;4;3;2;1;1}),10)=0,"正確","錯誤")</f>
        <v>#N/A</v>
      </c>
    </row>
    <row r="202" spans="1:16" ht="28.5" x14ac:dyDescent="0.25">
      <c r="A202" s="3">
        <v>199</v>
      </c>
      <c r="B202" s="43"/>
      <c r="C202" s="3" t="str">
        <f t="shared" si="6"/>
        <v>請確認</v>
      </c>
      <c r="D202" s="8"/>
      <c r="E202" s="38"/>
      <c r="F202" s="5">
        <f t="shared" si="7"/>
        <v>125</v>
      </c>
      <c r="G202" s="44"/>
      <c r="H202" s="44"/>
      <c r="I202" s="44"/>
      <c r="J202" s="8"/>
      <c r="K202" s="8"/>
      <c r="L202" s="8"/>
      <c r="M202" s="8"/>
      <c r="P202" s="33" t="e">
        <f>IF(MOD(INT(VLOOKUP(LEFT($D202,1),設定資料!$D$2:$F$27,3,FALSE)/10)+
MOD(VLOOKUP(LEFT($D202,1),設定資料!$D$2:$F$27,3,FALSE),10)*9+SUMPRODUCT(VALUE(MID($D202,ROW($1:$9)+1,1)),{8;7;6;5;4;3;2;1;1}),10)=0,"正確","錯誤")</f>
        <v>#N/A</v>
      </c>
    </row>
    <row r="203" spans="1:16" ht="28.5" x14ac:dyDescent="0.25">
      <c r="A203" s="3">
        <v>200</v>
      </c>
      <c r="B203" s="43"/>
      <c r="C203" s="3" t="str">
        <f t="shared" si="6"/>
        <v>請確認</v>
      </c>
      <c r="D203" s="8"/>
      <c r="E203" s="38"/>
      <c r="F203" s="5">
        <f t="shared" si="7"/>
        <v>125</v>
      </c>
      <c r="G203" s="44"/>
      <c r="H203" s="44"/>
      <c r="I203" s="44"/>
      <c r="J203" s="8"/>
      <c r="K203" s="8"/>
      <c r="L203" s="8"/>
      <c r="M203" s="8"/>
      <c r="P203" s="33" t="e">
        <f>IF(MOD(INT(VLOOKUP(LEFT($D203,1),設定資料!$D$2:$F$27,3,FALSE)/10)+
MOD(VLOOKUP(LEFT($D203,1),設定資料!$D$2:$F$27,3,FALSE),10)*9+SUMPRODUCT(VALUE(MID($D203,ROW($1:$9)+1,1)),{8;7;6;5;4;3;2;1;1}),10)=0,"正確","錯誤")</f>
        <v>#N/A</v>
      </c>
    </row>
  </sheetData>
  <mergeCells count="3">
    <mergeCell ref="A1:L1"/>
    <mergeCell ref="A2:C2"/>
    <mergeCell ref="G2:L2"/>
  </mergeCells>
  <phoneticPr fontId="2" type="noConversion"/>
  <conditionalFormatting sqref="F1 F3:F1048576">
    <cfRule type="cellIs" dxfId="14" priority="2" operator="lessThan">
      <formula>60</formula>
    </cfRule>
    <cfRule type="cellIs" dxfId="13" priority="3" operator="between">
      <formula>60</formula>
      <formula>64</formula>
    </cfRule>
  </conditionalFormatting>
  <conditionalFormatting sqref="P1:P1048576">
    <cfRule type="containsText" dxfId="12" priority="1" operator="containsText" text="錯誤">
      <formula>NOT(ISERROR(SEARCH("錯誤",P1)))</formula>
    </cfRule>
  </conditionalFormatting>
  <dataValidations count="2">
    <dataValidation type="list" errorStyle="warning" allowBlank="1" showInputMessage="1" showErrorMessage="1" errorTitle="輸入錯誤" error="僅限輸入自費、部分公費、公費" sqref="J1:J1048576" xr:uid="{00000000-0002-0000-0800-000000000000}">
      <formula1>"自費,部分公費,公費"</formula1>
    </dataValidation>
    <dataValidation type="list" allowBlank="1" showInputMessage="1" showErrorMessage="1" sqref="K4:M203" xr:uid="{00000000-0002-0000-0800-000001000000}">
      <formula1>管路清單</formula1>
    </dataValidation>
  </dataValidations>
  <printOptions horizontalCentered="1"/>
  <pageMargins left="0.15748031496062992" right="0.15748031496062992" top="0.39370078740157483" bottom="0.39370078740157483" header="0.31496062992125984" footer="0.11811023622047245"/>
  <pageSetup paperSize="9" scale="94" orientation="landscape" r:id="rId1"/>
  <headerFooter alignWithMargins="0">
    <oddFooter>&amp;C&amp;10 109年03月-第&amp;P頁</oddFooter>
  </headerFooter>
  <rowBreaks count="7" manualBreakCount="7">
    <brk id="28" max="12" man="1"/>
    <brk id="53" max="12" man="1"/>
    <brk id="78" max="12" man="1"/>
    <brk id="103" max="12" man="1"/>
    <brk id="128" max="12" man="1"/>
    <brk id="153" max="12" man="1"/>
    <brk id="17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具名範圍</vt:lpstr>
      </vt:variant>
      <vt:variant>
        <vt:i4>25</vt:i4>
      </vt:variant>
    </vt:vector>
  </HeadingPairs>
  <TitlesOfParts>
    <vt:vector size="39" baseType="lpstr">
      <vt:lpstr>本表使用說明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設定資料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'10月'!Print_Titles</vt:lpstr>
      <vt:lpstr>'11月'!Print_Titles</vt:lpstr>
      <vt:lpstr>'12月'!Print_Titles</vt:lpstr>
      <vt:lpstr>'1月'!Print_Titles</vt:lpstr>
      <vt:lpstr>'2月'!Print_Titles</vt:lpstr>
      <vt:lpstr>'3月'!Print_Titles</vt:lpstr>
      <vt:lpstr>'4月'!Print_Titles</vt:lpstr>
      <vt:lpstr>'5月'!Print_Titles</vt:lpstr>
      <vt:lpstr>'6月'!Print_Titles</vt:lpstr>
      <vt:lpstr>'7月'!Print_Titles</vt:lpstr>
      <vt:lpstr>'8月'!Print_Titles</vt:lpstr>
      <vt:lpstr>'9月'!Print_Titles</vt:lpstr>
      <vt:lpstr>管路清單</vt:lpstr>
    </vt:vector>
  </TitlesOfParts>
  <Company>Box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glaucum</dc:creator>
  <cp:lastModifiedBy>張雲龍</cp:lastModifiedBy>
  <cp:lastPrinted>2020-09-10T09:43:10Z</cp:lastPrinted>
  <dcterms:created xsi:type="dcterms:W3CDTF">2009-01-12T04:46:20Z</dcterms:created>
  <dcterms:modified xsi:type="dcterms:W3CDTF">2025-02-05T08:22:33Z</dcterms:modified>
</cp:coreProperties>
</file>